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0265\Desktop\"/>
    </mc:Choice>
  </mc:AlternateContent>
  <xr:revisionPtr revIDLastSave="0" documentId="13_ncr:1_{D3469CD9-D054-4F36-A0D3-2F303E92FF73}" xr6:coauthVersionLast="47" xr6:coauthVersionMax="47" xr10:uidLastSave="{00000000-0000-0000-0000-000000000000}"/>
  <workbookProtection workbookAlgorithmName="SHA-512" workbookHashValue="BG7CawJ7JnGWmRXeXb2dordwMi0x/fX4IL9aKJEAKVPobtrNkHGFuxyXf32zOe23pEXwosAHW8TYfmfQcsLBQw==" workbookSaltValue="Zqu5a/rH/6ZZgd9rtySjtA==" workbookSpinCount="100000" lockStructure="1"/>
  <bookViews>
    <workbookView xWindow="28680" yWindow="-120" windowWidth="29040" windowHeight="15720" activeTab="3" xr2:uid="{00000000-000D-0000-FFFF-FFFF00000000}"/>
  </bookViews>
  <sheets>
    <sheet name="品質性能試験申込書" sheetId="4" r:id="rId1"/>
    <sheet name="データ取込" sheetId="6" state="hidden" r:id="rId2"/>
    <sheet name="入力例" sheetId="9" r:id="rId3"/>
    <sheet name="約款" sheetId="10" r:id="rId4"/>
  </sheets>
  <definedNames>
    <definedName name="_xlnm.Print_Area" localSheetId="2">入力例!$B$2:$AS$84</definedName>
    <definedName name="_xlnm.Print_Area" localSheetId="0">品質性能試験申込書!$B$2:$AN$84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9" l="1"/>
  <c r="T35" i="6"/>
  <c r="S35" i="6"/>
  <c r="R35" i="6"/>
  <c r="Q35" i="6"/>
  <c r="P35" i="6"/>
  <c r="O35" i="6"/>
  <c r="N35" i="6"/>
  <c r="M35" i="6"/>
  <c r="L35" i="6"/>
  <c r="K35" i="6"/>
  <c r="J35" i="6"/>
  <c r="I35" i="6"/>
  <c r="H35" i="6"/>
  <c r="G35" i="6"/>
  <c r="F35" i="6"/>
  <c r="E35" i="6"/>
  <c r="D35" i="6"/>
  <c r="C35" i="6"/>
  <c r="W25" i="6"/>
  <c r="W24" i="6"/>
  <c r="W23" i="6"/>
  <c r="W22" i="6"/>
  <c r="Z21" i="6"/>
  <c r="Y21" i="6"/>
  <c r="X21" i="6"/>
  <c r="W21" i="6"/>
  <c r="V21" i="6"/>
  <c r="U21" i="6"/>
  <c r="T21" i="6"/>
  <c r="S21" i="6"/>
  <c r="R21" i="6"/>
  <c r="Q21" i="6"/>
  <c r="P21" i="6"/>
  <c r="O21" i="6"/>
  <c r="N21" i="6"/>
  <c r="M21" i="6"/>
  <c r="L21" i="6"/>
  <c r="K21" i="6"/>
  <c r="J21" i="6"/>
  <c r="I21" i="6"/>
  <c r="H21" i="6"/>
  <c r="G21" i="6"/>
  <c r="F21" i="6"/>
  <c r="E21" i="6"/>
  <c r="D21" i="6"/>
  <c r="C21" i="6"/>
  <c r="B21" i="6"/>
  <c r="I40" i="4"/>
  <c r="L26" i="4"/>
  <c r="P25" i="4"/>
  <c r="M25" i="4"/>
  <c r="L22" i="4"/>
  <c r="B16" i="6" l="1"/>
  <c r="C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<sst xmlns="http://schemas.openxmlformats.org/spreadsheetml/2006/main" count="342" uniqueCount="166">
  <si>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</si>
  <si>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</si>
  <si>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</si>
  <si>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</si>
  <si>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</si>
  <si>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</si>
  <si>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</si>
  <si>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</si>
  <si>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</si>
  <si>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</si>
  <si>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</si>
  <si>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</si>
  <si>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</si>
  <si>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要</t>
    <rPh sb="0" eb="1">
      <t>ヨウ</t>
    </rPh>
    <phoneticPr fontId="3"/>
  </si>
  <si>
    <t>-</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</si>
  <si>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</si>
  <si>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</si>
  <si>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</si>
  <si>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</si>
  <si>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</si>
  <si>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</si>
  <si>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</si>
  <si>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</si>
  <si>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</si>
  <si>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その他</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</si>
  <si>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</si>
  <si>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</si>
  <si>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</si>
  <si>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</si>
  <si>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</si>
  <si>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</si>
  <si>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</si>
  <si>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</si>
  <si>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</si>
  <si>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</si>
  <si>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</si>
  <si>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</si>
  <si>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</si>
  <si>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部署名</t>
    <rPh sb="0" eb="3">
      <t>ブショメイ</t>
    </rPh>
    <phoneticPr fontId="3"/>
  </si>
  <si>
    <t>FAX</t>
    <phoneticPr fontId="3"/>
  </si>
  <si>
    <t>その他</t>
    <rPh sb="2" eb="3">
      <t>タ</t>
    </rPh>
    <phoneticPr fontId="3"/>
  </si>
  <si>
    <t>■コントロール値</t>
    <rPh sb="7" eb="8">
      <t>アタイ</t>
    </rPh>
    <phoneticPr fontId="3"/>
  </si>
  <si>
    <t>状態</t>
    <rPh sb="0" eb="2">
      <t>ジョウタイ</t>
    </rPh>
    <phoneticPr fontId="3"/>
  </si>
  <si>
    <t>■データ取込欄</t>
    <rPh sb="4" eb="6">
      <t>トリコミ</t>
    </rPh>
    <rPh sb="6" eb="7">
      <t>ラン</t>
    </rPh>
    <phoneticPr fontId="3"/>
  </si>
  <si>
    <t>データ種別</t>
    <rPh sb="3" eb="5">
      <t>シュベツ</t>
    </rPh>
    <phoneticPr fontId="3"/>
  </si>
  <si>
    <t>（一財）建材試験センター　西日本試験所　殿</t>
    <phoneticPr fontId="3"/>
  </si>
  <si>
    <t>工事名称</t>
    <rPh sb="0" eb="4">
      <t>コウジメイショウ</t>
    </rPh>
    <phoneticPr fontId="3"/>
  </si>
  <si>
    <t>供試体番号</t>
    <rPh sb="0" eb="1">
      <t>キョウ</t>
    </rPh>
    <rPh sb="1" eb="2">
      <t>タメシ</t>
    </rPh>
    <rPh sb="2" eb="3">
      <t>カラダ</t>
    </rPh>
    <rPh sb="3" eb="5">
      <t>バンゴウ</t>
    </rPh>
    <phoneticPr fontId="3"/>
  </si>
  <si>
    <t>平均</t>
    <rPh sb="0" eb="2">
      <t>ヘイキン</t>
    </rPh>
    <phoneticPr fontId="3"/>
  </si>
  <si>
    <t>　そ　の　他</t>
    <rPh sb="5" eb="6">
      <t>タ</t>
    </rPh>
    <phoneticPr fontId="5"/>
  </si>
  <si>
    <t>立会試験</t>
    <rPh sb="0" eb="1">
      <t>タ</t>
    </rPh>
    <rPh sb="1" eb="2">
      <t>ア</t>
    </rPh>
    <rPh sb="2" eb="4">
      <t>シケン</t>
    </rPh>
    <phoneticPr fontId="5"/>
  </si>
  <si>
    <t>不要</t>
    <rPh sb="0" eb="1">
      <t>フ</t>
    </rPh>
    <phoneticPr fontId="3"/>
  </si>
  <si>
    <t>要</t>
    <phoneticPr fontId="3"/>
  </si>
  <si>
    <t>時</t>
    <phoneticPr fontId="3"/>
  </si>
  <si>
    <t>分</t>
    <rPh sb="0" eb="1">
      <t>フン</t>
    </rPh>
    <phoneticPr fontId="3"/>
  </si>
  <si>
    <t>（希望時間に試験可能か事前にご確認下さい。）</t>
    <rPh sb="1" eb="3">
      <t>キボウ</t>
    </rPh>
    <rPh sb="3" eb="5">
      <t>ジカン</t>
    </rPh>
    <rPh sb="6" eb="8">
      <t>シケン</t>
    </rPh>
    <rPh sb="8" eb="10">
      <t>カノウ</t>
    </rPh>
    <rPh sb="11" eb="13">
      <t>ジゼン</t>
    </rPh>
    <rPh sb="15" eb="17">
      <t>カクニン</t>
    </rPh>
    <rPh sb="17" eb="18">
      <t>クダ</t>
    </rPh>
    <phoneticPr fontId="3"/>
  </si>
  <si>
    <t>【建材試験センター記入欄】</t>
    <phoneticPr fontId="3"/>
  </si>
  <si>
    <t>不要</t>
    <phoneticPr fontId="3"/>
  </si>
  <si>
    <t>（宅配による返却は着払いでの対応，梱包手数料が別途必要です。）</t>
    <rPh sb="1" eb="3">
      <t>タクハイ</t>
    </rPh>
    <rPh sb="6" eb="8">
      <t>ヘンキャク</t>
    </rPh>
    <rPh sb="9" eb="11">
      <t>チャクバラ</t>
    </rPh>
    <rPh sb="14" eb="16">
      <t>タイオウ</t>
    </rPh>
    <rPh sb="17" eb="22">
      <t>コンポウテスウリョウ</t>
    </rPh>
    <rPh sb="23" eb="25">
      <t>ベット</t>
    </rPh>
    <rPh sb="25" eb="27">
      <t>ヒツヨウ</t>
    </rPh>
    <phoneticPr fontId="3"/>
  </si>
  <si>
    <t>圧縮3本一式</t>
    <rPh sb="0" eb="2">
      <t>アッシュク</t>
    </rPh>
    <rPh sb="3" eb="4">
      <t>ホン</t>
    </rPh>
    <rPh sb="4" eb="6">
      <t>イッシキ</t>
    </rPh>
    <phoneticPr fontId="3"/>
  </si>
  <si>
    <t>円</t>
    <rPh sb="0" eb="1">
      <t>エン</t>
    </rPh>
    <phoneticPr fontId="3"/>
  </si>
  <si>
    <t>整形</t>
    <phoneticPr fontId="5"/>
  </si>
  <si>
    <t>面</t>
    <phoneticPr fontId="3"/>
  </si>
  <si>
    <t>面</t>
    <rPh sb="0" eb="1">
      <t>メン</t>
    </rPh>
    <phoneticPr fontId="3"/>
  </si>
  <si>
    <t>写真</t>
    <rPh sb="0" eb="2">
      <t>シャシン</t>
    </rPh>
    <phoneticPr fontId="3"/>
  </si>
  <si>
    <t>枚</t>
    <rPh sb="0" eb="1">
      <t>マイ</t>
    </rPh>
    <phoneticPr fontId="3"/>
  </si>
  <si>
    <t>その他</t>
    <rPh sb="2" eb="3">
      <t>ホカ</t>
    </rPh>
    <phoneticPr fontId="3"/>
  </si>
  <si>
    <t>備　考</t>
    <rPh sb="0" eb="1">
      <t>ビ</t>
    </rPh>
    <rPh sb="2" eb="3">
      <t>コウ</t>
    </rPh>
    <phoneticPr fontId="5"/>
  </si>
  <si>
    <t>試験体搬入確認者</t>
    <rPh sb="0" eb="3">
      <t>シケンタイ</t>
    </rPh>
    <rPh sb="3" eb="5">
      <t>ハンニュウ</t>
    </rPh>
    <rPh sb="5" eb="7">
      <t>カクニン</t>
    </rPh>
    <rPh sb="7" eb="8">
      <t>シャ</t>
    </rPh>
    <phoneticPr fontId="3"/>
  </si>
  <si>
    <t>試験日・試験実施者</t>
    <rPh sb="0" eb="2">
      <t>シケン</t>
    </rPh>
    <rPh sb="2" eb="3">
      <t>ビ</t>
    </rPh>
    <rPh sb="4" eb="6">
      <t>シケン</t>
    </rPh>
    <rPh sb="6" eb="8">
      <t>ジッシ</t>
    </rPh>
    <rPh sb="8" eb="9">
      <t>シャ</t>
    </rPh>
    <phoneticPr fontId="3"/>
  </si>
  <si>
    <t>合計</t>
    <rPh sb="0" eb="2">
      <t>ゴウケイ</t>
    </rPh>
    <phoneticPr fontId="3"/>
  </si>
  <si>
    <t>供試体概要</t>
    <rPh sb="0" eb="3">
      <t>キョウシタイ</t>
    </rPh>
    <rPh sb="3" eb="5">
      <t>ガイヨウ</t>
    </rPh>
    <phoneticPr fontId="3"/>
  </si>
  <si>
    <t>工事名称</t>
    <phoneticPr fontId="3"/>
  </si>
  <si>
    <t>打込年月日</t>
    <phoneticPr fontId="3"/>
  </si>
  <si>
    <t>試験年月日</t>
    <phoneticPr fontId="3"/>
  </si>
  <si>
    <t>立会試験</t>
    <phoneticPr fontId="3"/>
  </si>
  <si>
    <t>供試体返還</t>
  </si>
  <si>
    <t>整形</t>
    <phoneticPr fontId="3"/>
  </si>
  <si>
    <t>写真</t>
  </si>
  <si>
    <t>E-mail</t>
  </si>
  <si>
    <t>結果表示</t>
  </si>
  <si>
    <t>FAX</t>
    <phoneticPr fontId="3"/>
  </si>
  <si>
    <t>部署名</t>
  </si>
  <si>
    <t>養生方法</t>
  </si>
  <si>
    <t>特記事項</t>
    <phoneticPr fontId="3"/>
  </si>
  <si>
    <t>設計基準強度</t>
    <phoneticPr fontId="3"/>
  </si>
  <si>
    <t xml:space="preserve"> （セメントミルク・モルタル等の圧縮用）</t>
    <phoneticPr fontId="3"/>
  </si>
  <si>
    <t>供　試　体　概　要</t>
    <rPh sb="0" eb="1">
      <t>キョウ</t>
    </rPh>
    <rPh sb="2" eb="3">
      <t>シ</t>
    </rPh>
    <rPh sb="4" eb="5">
      <t>カラダ</t>
    </rPh>
    <rPh sb="6" eb="7">
      <t>ガイ</t>
    </rPh>
    <rPh sb="8" eb="9">
      <t>ヨウ</t>
    </rPh>
    <phoneticPr fontId="3"/>
  </si>
  <si>
    <t>打込年月日</t>
    <rPh sb="0" eb="2">
      <t>ウチコ</t>
    </rPh>
    <rPh sb="2" eb="5">
      <t>ネンガッピ</t>
    </rPh>
    <phoneticPr fontId="5"/>
  </si>
  <si>
    <t>試験材料名</t>
    <rPh sb="0" eb="5">
      <t>シケンザイリョウメイ</t>
    </rPh>
    <phoneticPr fontId="3"/>
  </si>
  <si>
    <t>セメントミルク</t>
    <phoneticPr fontId="3"/>
  </si>
  <si>
    <t>モルタル</t>
    <phoneticPr fontId="3"/>
  </si>
  <si>
    <t>試験年月日</t>
    <rPh sb="0" eb="5">
      <t>シケンネンガッピ</t>
    </rPh>
    <phoneticPr fontId="3"/>
  </si>
  <si>
    <t>グラウト</t>
    <phoneticPr fontId="3"/>
  </si>
  <si>
    <t>無収縮モルタル</t>
    <rPh sb="0" eb="3">
      <t>ムシュウシュク</t>
    </rPh>
    <phoneticPr fontId="3"/>
  </si>
  <si>
    <t>材齢</t>
    <rPh sb="0" eb="2">
      <t>ザイレイ</t>
    </rPh>
    <phoneticPr fontId="3"/>
  </si>
  <si>
    <t>日</t>
    <rPh sb="0" eb="1">
      <t>ニチ</t>
    </rPh>
    <phoneticPr fontId="3"/>
  </si>
  <si>
    <t>その他（</t>
    <rPh sb="2" eb="3">
      <t>ホカ</t>
    </rPh>
    <phoneticPr fontId="3"/>
  </si>
  <si>
    <t>打込・注入工法</t>
    <rPh sb="0" eb="1">
      <t>ウ</t>
    </rPh>
    <rPh sb="1" eb="2">
      <t>コ</t>
    </rPh>
    <rPh sb="3" eb="5">
      <t>チュウニュウ</t>
    </rPh>
    <rPh sb="5" eb="7">
      <t>コウホウ</t>
    </rPh>
    <phoneticPr fontId="3"/>
  </si>
  <si>
    <t>試験方法</t>
    <rPh sb="0" eb="2">
      <t>シケン</t>
    </rPh>
    <rPh sb="2" eb="4">
      <t>ホウホウ</t>
    </rPh>
    <phoneticPr fontId="3"/>
  </si>
  <si>
    <t>　JIS A 1108に準拠した圧縮強度試験（その他の試験方法をご希望の場合は別途ご相談ください。）</t>
    <rPh sb="12" eb="14">
      <t>ジュンキョ</t>
    </rPh>
    <rPh sb="16" eb="22">
      <t>アッシュクキョウドシケン</t>
    </rPh>
    <rPh sb="25" eb="26">
      <t>ホカ</t>
    </rPh>
    <rPh sb="27" eb="31">
      <t>シケンホウホウ</t>
    </rPh>
    <rPh sb="33" eb="35">
      <t>キボウ</t>
    </rPh>
    <rPh sb="36" eb="38">
      <t>バアイ</t>
    </rPh>
    <rPh sb="39" eb="41">
      <t>ベット</t>
    </rPh>
    <rPh sb="42" eb="44">
      <t>ソウダン</t>
    </rPh>
    <phoneticPr fontId="3"/>
  </si>
  <si>
    <t>直径</t>
    <rPh sb="0" eb="2">
      <t>チョッケイ</t>
    </rPh>
    <phoneticPr fontId="3"/>
  </si>
  <si>
    <t>高さ</t>
    <rPh sb="0" eb="1">
      <t>タカ</t>
    </rPh>
    <phoneticPr fontId="3"/>
  </si>
  <si>
    <t>最大荷重</t>
    <phoneticPr fontId="3"/>
  </si>
  <si>
    <t>圧縮強度</t>
    <phoneticPr fontId="3"/>
  </si>
  <si>
    <t>mm</t>
    <phoneticPr fontId="3"/>
  </si>
  <si>
    <t>kN</t>
    <phoneticPr fontId="3"/>
  </si>
  <si>
    <r>
      <t>N/mm</t>
    </r>
    <r>
      <rPr>
        <vertAlign val="superscript"/>
        <sz val="8"/>
        <rFont val="ＭＳ 明朝"/>
        <family val="1"/>
        <charset val="128"/>
      </rPr>
      <t>2</t>
    </r>
    <phoneticPr fontId="3"/>
  </si>
  <si>
    <t>－</t>
    <phoneticPr fontId="3"/>
  </si>
  <si>
    <t>カット(大／小)</t>
    <rPh sb="4" eb="5">
      <t>ダイ</t>
    </rPh>
    <rPh sb="6" eb="7">
      <t>ショウ</t>
    </rPh>
    <phoneticPr fontId="3"/>
  </si>
  <si>
    <t>研磨(大／小)</t>
    <rPh sb="0" eb="2">
      <t>ケンマ</t>
    </rPh>
    <phoneticPr fontId="3"/>
  </si>
  <si>
    <t>月　　日・</t>
    <rPh sb="0" eb="1">
      <t>ツキ</t>
    </rPh>
    <rPh sb="3" eb="4">
      <t>ヒ</t>
    </rPh>
    <phoneticPr fontId="3"/>
  </si>
  <si>
    <t>打込・注入工法</t>
  </si>
  <si>
    <t>試験材料名</t>
    <phoneticPr fontId="3"/>
  </si>
  <si>
    <t>E-mail</t>
    <phoneticPr fontId="5"/>
  </si>
  <si>
    <t>FAX</t>
    <phoneticPr fontId="5"/>
  </si>
  <si>
    <t>TEL</t>
    <phoneticPr fontId="5"/>
  </si>
  <si>
    <t>試験材料名</t>
    <phoneticPr fontId="3"/>
  </si>
  <si>
    <t xml:space="preserve"> 会社名・住所が、報告書宛名と同じ場合はチェックしてください。</t>
    <phoneticPr fontId="3"/>
  </si>
  <si>
    <t>受　付
番　号</t>
    <phoneticPr fontId="3"/>
  </si>
  <si>
    <t>第</t>
    <phoneticPr fontId="3"/>
  </si>
  <si>
    <r>
      <t>N/mm</t>
    </r>
    <r>
      <rPr>
        <vertAlign val="superscript"/>
        <sz val="10"/>
        <color theme="1"/>
        <rFont val="ＭＳ 明朝"/>
        <family val="1"/>
        <charset val="128"/>
      </rPr>
      <t>2</t>
    </r>
    <phoneticPr fontId="3"/>
  </si>
  <si>
    <t>カット</t>
    <phoneticPr fontId="3"/>
  </si>
  <si>
    <t>研磨</t>
    <phoneticPr fontId="3"/>
  </si>
  <si>
    <t>5. 申込書は必要事項をご入力後メールでお申し込み下さい。w-gkanri@jtccm.or.jp</t>
    <phoneticPr fontId="3"/>
  </si>
  <si>
    <t>供試体返却</t>
    <rPh sb="0" eb="1">
      <t>キョウ</t>
    </rPh>
    <rPh sb="3" eb="5">
      <t>ヘンキャク</t>
    </rPh>
    <phoneticPr fontId="5"/>
  </si>
  <si>
    <t>報告書</t>
    <rPh sb="0" eb="3">
      <t>ホウコクショ</t>
    </rPh>
    <phoneticPr fontId="3"/>
  </si>
  <si>
    <t>1</t>
    <phoneticPr fontId="3"/>
  </si>
  <si>
    <t>2</t>
    <phoneticPr fontId="3"/>
  </si>
  <si>
    <t>3</t>
    <phoneticPr fontId="3"/>
  </si>
  <si>
    <t>標準養生(7日超)</t>
    <phoneticPr fontId="3"/>
  </si>
  <si>
    <t>有・無</t>
    <phoneticPr fontId="3"/>
  </si>
  <si>
    <t>その他</t>
  </si>
  <si>
    <t>コピーフラグ</t>
    <phoneticPr fontId="3"/>
  </si>
  <si>
    <t>郵便上</t>
    <rPh sb="0" eb="2">
      <t>ユウビン</t>
    </rPh>
    <rPh sb="2" eb="3">
      <t>ウエ</t>
    </rPh>
    <phoneticPr fontId="3"/>
  </si>
  <si>
    <t>郵便下</t>
    <rPh sb="0" eb="2">
      <t>ユウビン</t>
    </rPh>
    <rPh sb="2" eb="3">
      <t>シタ</t>
    </rPh>
    <phoneticPr fontId="3"/>
  </si>
  <si>
    <t>住所</t>
    <phoneticPr fontId="3"/>
  </si>
  <si>
    <t>試験年月日</t>
  </si>
  <si>
    <t>報告書部数</t>
  </si>
  <si>
    <t>S07</t>
    <phoneticPr fontId="3"/>
  </si>
  <si>
    <t>ｹﾝｻﾞｲｹﾝｾﾂ</t>
    <phoneticPr fontId="3"/>
  </si>
  <si>
    <t>株式会社　建材建設</t>
    <rPh sb="0" eb="4">
      <t>カブシキガイシャ</t>
    </rPh>
    <rPh sb="5" eb="7">
      <t>ケンザイ</t>
    </rPh>
    <rPh sb="7" eb="9">
      <t>ケンセツ</t>
    </rPh>
    <phoneticPr fontId="3"/>
  </si>
  <si>
    <t>999</t>
    <phoneticPr fontId="3"/>
  </si>
  <si>
    <t>9999</t>
    <phoneticPr fontId="3"/>
  </si>
  <si>
    <t>山口県山陽小野田市山川〇-△-□</t>
    <rPh sb="0" eb="3">
      <t>ヤマグチケン</t>
    </rPh>
    <rPh sb="3" eb="9">
      <t>サンヨウオノダシ</t>
    </rPh>
    <rPh sb="9" eb="11">
      <t>ヤマカワ</t>
    </rPh>
    <phoneticPr fontId="3"/>
  </si>
  <si>
    <t>工事部工事課</t>
    <rPh sb="0" eb="3">
      <t>コウジブ</t>
    </rPh>
    <rPh sb="3" eb="5">
      <t>コウジ</t>
    </rPh>
    <rPh sb="5" eb="6">
      <t>カ</t>
    </rPh>
    <phoneticPr fontId="3"/>
  </si>
  <si>
    <t>0836-XX-XXXX</t>
    <phoneticPr fontId="3"/>
  </si>
  <si>
    <t>kenzai_ken@jtccm.??.jp</t>
    <phoneticPr fontId="3"/>
  </si>
  <si>
    <t>建材二郎</t>
    <rPh sb="0" eb="2">
      <t>ケンザイ</t>
    </rPh>
    <rPh sb="2" eb="4">
      <t>ジロウ</t>
    </rPh>
    <phoneticPr fontId="3"/>
  </si>
  <si>
    <t>建材試験センター新築工事</t>
    <rPh sb="0" eb="2">
      <t>ケンザイ</t>
    </rPh>
    <rPh sb="2" eb="4">
      <t>シケン</t>
    </rPh>
    <rPh sb="8" eb="10">
      <t>シンチク</t>
    </rPh>
    <rPh sb="10" eb="12">
      <t>コウジ</t>
    </rPh>
    <phoneticPr fontId="3"/>
  </si>
  <si>
    <t>セメントミルク工法</t>
    <rPh sb="7" eb="9">
      <t>コウホウ</t>
    </rPh>
    <phoneticPr fontId="3"/>
  </si>
  <si>
    <t>20</t>
    <phoneticPr fontId="3"/>
  </si>
  <si>
    <t>養生方法</t>
    <rPh sb="0" eb="4">
      <t>ヨウジョウホウホウ</t>
    </rPh>
    <phoneticPr fontId="3"/>
  </si>
  <si>
    <t>不要</t>
    <phoneticPr fontId="3"/>
  </si>
  <si>
    <t>不要</t>
    <rPh sb="0" eb="2">
      <t>フヨウ</t>
    </rPh>
    <phoneticPr fontId="3"/>
  </si>
  <si>
    <t>上記、連絡担当者様以外で請求書宛名・請求書、報告書送付先等、ご希望があればご記入願います。
報告書は電子（PDF）で1部発行いたします。
試験報告書の発行（発行日）以降は、写真等に関するご要望はお受けできません。</t>
    <rPh sb="0" eb="2">
      <t>ジョウキ</t>
    </rPh>
    <rPh sb="3" eb="5">
      <t>レンラク</t>
    </rPh>
    <rPh sb="5" eb="9">
      <t>タントウシャサマ</t>
    </rPh>
    <rPh sb="9" eb="11">
      <t>イガイ</t>
    </rPh>
    <rPh sb="12" eb="15">
      <t>セイキュウショ</t>
    </rPh>
    <rPh sb="15" eb="17">
      <t>アテナ</t>
    </rPh>
    <rPh sb="18" eb="21">
      <t>セイキュウショ</t>
    </rPh>
    <rPh sb="22" eb="25">
      <t>ホウコクショ</t>
    </rPh>
    <rPh sb="25" eb="27">
      <t>ソウフ</t>
    </rPh>
    <rPh sb="27" eb="28">
      <t>サキ</t>
    </rPh>
    <rPh sb="28" eb="29">
      <t>トウ</t>
    </rPh>
    <rPh sb="31" eb="33">
      <t>キボウ</t>
    </rPh>
    <rPh sb="38" eb="40">
      <t>キニュウ</t>
    </rPh>
    <rPh sb="40" eb="41">
      <t>ネガ</t>
    </rPh>
    <rPh sb="46" eb="49">
      <t>ホウコクショ</t>
    </rPh>
    <rPh sb="50" eb="52">
      <t>デンシ</t>
    </rPh>
    <rPh sb="59" eb="60">
      <t>ブ</t>
    </rPh>
    <rPh sb="60" eb="62">
      <t>ハッコウ</t>
    </rPh>
    <phoneticPr fontId="5"/>
  </si>
  <si>
    <t>写真データの送付</t>
    <phoneticPr fontId="3"/>
  </si>
  <si>
    <t>写真</t>
    <phoneticPr fontId="3"/>
  </si>
  <si>
    <t>枚</t>
    <rPh sb="0" eb="1">
      <t>マイ</t>
    </rPh>
    <phoneticPr fontId="3"/>
  </si>
  <si>
    <t>結果表示なしの状況写真</t>
    <phoneticPr fontId="3"/>
  </si>
  <si>
    <t>Ver.202206</t>
    <phoneticPr fontId="3"/>
  </si>
  <si>
    <t>標準水中</t>
    <rPh sb="0" eb="2">
      <t>ヒョウジュン</t>
    </rPh>
    <rPh sb="2" eb="4">
      <t>スイチュウ</t>
    </rPh>
    <phoneticPr fontId="3"/>
  </si>
  <si>
    <t>要 の場合はこちら⇒</t>
    <rPh sb="0" eb="1">
      <t>ヨウ</t>
    </rPh>
    <rPh sb="3" eb="5">
      <t>バアイ</t>
    </rPh>
    <phoneticPr fontId="3"/>
  </si>
  <si>
    <t>データ</t>
    <phoneticPr fontId="3"/>
  </si>
  <si>
    <t>要 の場合はこちら⇒</t>
    <phoneticPr fontId="3"/>
  </si>
  <si>
    <t>Ver.202407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</si>
</sst>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yyyy&quot;年&quot;m&quot;月&quot;d&quot;日&quot;;@"/>
    <numFmt numFmtId="179" formatCode="[$-F800]dddd\,\ mmmm\ dd\,\ yyyy"/>
    <numFmt numFmtId="180" formatCode="0_);[Red]\(0\)"/>
  </numFmts>
  <fonts count="40">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8"/>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0"/>
      <name val="ＭＳ Ｐゴシック"/>
      <family val="3"/>
      <charset val="128"/>
    </font>
    <font>
      <sz val="10"/>
      <color theme="1"/>
      <name val="ＭＳ Ｐゴシック"/>
      <family val="3"/>
      <charset val="128"/>
    </font>
    <font>
      <sz val="10"/>
      <color theme="1"/>
      <name val="游ゴシック"/>
      <family val="2"/>
      <charset val="128"/>
      <scheme val="minor"/>
    </font>
    <font>
      <sz val="10"/>
      <color theme="1"/>
      <name val="ＭＳ ゴシック"/>
      <family val="3"/>
      <charset val="128"/>
    </font>
    <font>
      <sz val="10"/>
      <color rgb="FFFF0000"/>
      <name val="ＭＳ 明朝"/>
      <family val="1"/>
      <charset val="128"/>
    </font>
    <font>
      <sz val="9"/>
      <color theme="1"/>
      <name val="游ゴシック"/>
      <family val="2"/>
      <charset val="128"/>
      <scheme val="minor"/>
    </font>
    <font>
      <sz val="8"/>
      <color theme="1"/>
      <name val="游ゴシック"/>
      <family val="2"/>
      <charset val="128"/>
      <scheme val="minor"/>
    </font>
    <font>
      <sz val="9.5"/>
      <color theme="1"/>
      <name val="ＭＳ 明朝"/>
      <family val="1"/>
      <charset val="128"/>
    </font>
    <font>
      <sz val="9.5"/>
      <name val="ＭＳ 明朝"/>
      <family val="1"/>
      <charset val="128"/>
    </font>
    <font>
      <vertAlign val="superscript"/>
      <sz val="8"/>
      <name val="ＭＳ 明朝"/>
      <family val="1"/>
      <charset val="128"/>
    </font>
    <font>
      <sz val="6.5"/>
      <color theme="1"/>
      <name val="ＭＳ 明朝"/>
      <family val="1"/>
      <charset val="128"/>
    </font>
    <font>
      <sz val="7"/>
      <color theme="1"/>
      <name val="ＭＳ 明朝"/>
      <family val="1"/>
      <charset val="128"/>
    </font>
    <font>
      <sz val="12"/>
      <name val="ＭＳ ゴシック"/>
      <family val="3"/>
      <charset val="128"/>
    </font>
    <font>
      <b/>
      <sz val="9"/>
      <color indexed="81"/>
      <name val="MS P ゴシック"/>
      <family val="3"/>
      <charset val="128"/>
    </font>
    <font>
      <vertAlign val="superscript"/>
      <sz val="10"/>
      <color theme="1"/>
      <name val="ＭＳ 明朝"/>
      <family val="1"/>
      <charset val="128"/>
    </font>
    <font>
      <sz val="7"/>
      <color rgb="FFFF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hair">
        <color indexed="64"/>
      </left>
      <right/>
      <top style="medium">
        <color auto="1"/>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style="medium">
        <color auto="1"/>
      </left>
      <right/>
      <top/>
      <bottom style="hair">
        <color auto="1"/>
      </bottom>
      <diagonal/>
    </border>
    <border>
      <left style="hair">
        <color auto="1"/>
      </left>
      <right style="medium">
        <color indexed="64"/>
      </right>
      <top style="hair">
        <color indexed="64"/>
      </top>
      <bottom style="thin">
        <color indexed="64"/>
      </bottom>
      <diagonal/>
    </border>
    <border>
      <left/>
      <right style="hair">
        <color auto="1"/>
      </right>
      <top style="thin">
        <color indexed="64"/>
      </top>
      <bottom style="hair">
        <color indexed="64"/>
      </bottom>
      <diagonal/>
    </border>
    <border>
      <left style="hair">
        <color auto="1"/>
      </left>
      <right style="hair">
        <color auto="1"/>
      </right>
      <top style="thin">
        <color indexed="64"/>
      </top>
      <bottom style="hair">
        <color indexed="64"/>
      </bottom>
      <diagonal/>
    </border>
    <border>
      <left style="hair">
        <color auto="1"/>
      </left>
      <right style="medium">
        <color indexed="64"/>
      </right>
      <top style="thin">
        <color indexed="64"/>
      </top>
      <bottom style="hair">
        <color indexed="64"/>
      </bottom>
      <diagonal/>
    </border>
    <border>
      <left style="medium">
        <color indexed="64"/>
      </left>
      <right style="hair">
        <color indexed="64"/>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medium">
        <color indexed="64"/>
      </left>
      <right style="hair">
        <color auto="1"/>
      </right>
      <top style="hair">
        <color auto="1"/>
      </top>
      <bottom style="hair">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6" fontId="30" fillId="0" borderId="0" applyFont="0" applyFill="0" applyBorder="0" applyAlignment="0" applyProtection="0">
      <alignment vertical="center"/>
    </xf>
  </cellStyleXfs>
  <cellXfs count="700">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Protection="1">
      <alignment vertical="center"/>
      <protection hidden="1"/>
    </xf>
    <xf numFmtId="0" fontId="4" fillId="0" borderId="0" xfId="1" applyFont="1" applyProtection="1">
      <alignment vertical="center"/>
      <protection hidden="1"/>
    </xf>
    <xf numFmtId="0" fontId="2" fillId="0" borderId="0" xfId="1" applyProtection="1">
      <alignment vertical="center"/>
      <protection hidden="1"/>
    </xf>
    <xf numFmtId="0" fontId="2" fillId="2" borderId="0" xfId="1" applyFill="1" applyProtection="1">
      <alignment vertical="center"/>
      <protection hidden="1"/>
    </xf>
    <xf numFmtId="0" fontId="14" fillId="0" borderId="0" xfId="1" applyFont="1" applyProtection="1">
      <alignment vertical="center"/>
      <protection hidden="1"/>
    </xf>
    <xf numFmtId="0" fontId="4" fillId="0" borderId="0" xfId="1" applyFont="1" applyAlignment="1" applyProtection="1">
      <alignment horizontal="right" vertical="top"/>
      <protection hidden="1"/>
    </xf>
    <xf numFmtId="0" fontId="16" fillId="0" borderId="0" xfId="1" applyFont="1" applyProtection="1">
      <alignment vertical="center"/>
      <protection hidden="1"/>
    </xf>
    <xf numFmtId="0" fontId="4" fillId="0" borderId="0" xfId="1" applyFont="1" applyAlignment="1" applyProtection="1">
      <alignment horizontal="left" vertical="top"/>
      <protection hidden="1"/>
    </xf>
    <xf numFmtId="0" fontId="12" fillId="0" borderId="0" xfId="3" applyFont="1" applyAlignment="1" applyProtection="1">
      <alignment horizontal="right"/>
      <protection hidden="1"/>
    </xf>
    <xf numFmtId="0" fontId="15" fillId="0" borderId="0" xfId="3" applyFont="1" applyAlignment="1" applyProtection="1">
      <alignment vertical="top"/>
      <protection hidden="1"/>
    </xf>
    <xf numFmtId="0" fontId="19" fillId="0" borderId="0" xfId="1" applyFont="1" applyAlignment="1" applyProtection="1">
      <alignment vertical="center" wrapText="1"/>
      <protection hidden="1"/>
    </xf>
    <xf numFmtId="0" fontId="19" fillId="0" borderId="0" xfId="1" applyFont="1" applyProtection="1">
      <alignment vertical="center"/>
      <protection hidden="1"/>
    </xf>
    <xf numFmtId="178" fontId="20" fillId="0" borderId="0" xfId="1" applyNumberFormat="1" applyFont="1" applyAlignment="1" applyProtection="1">
      <alignment horizontal="center" vertical="center"/>
      <protection hidden="1"/>
    </xf>
    <xf numFmtId="0" fontId="9" fillId="0" borderId="0" xfId="1" applyFont="1" applyAlignment="1"/>
    <xf numFmtId="0" fontId="22" fillId="0" borderId="0" xfId="0" applyFont="1">
      <alignment vertical="center"/>
    </xf>
    <xf numFmtId="0" fontId="22" fillId="0" borderId="0" xfId="0" applyFont="1" applyAlignment="1">
      <alignment horizontal="center" vertical="center"/>
    </xf>
    <xf numFmtId="0" fontId="22" fillId="0" borderId="44" xfId="0" applyFont="1" applyBorder="1">
      <alignment vertical="center"/>
    </xf>
    <xf numFmtId="0" fontId="22" fillId="0" borderId="48" xfId="0" applyFont="1" applyBorder="1">
      <alignment vertical="center"/>
    </xf>
    <xf numFmtId="0" fontId="22" fillId="0" borderId="47" xfId="0" applyFont="1" applyBorder="1">
      <alignment vertical="center"/>
    </xf>
    <xf numFmtId="0" fontId="22" fillId="0" borderId="44" xfId="0" applyFont="1" applyBorder="1" applyAlignment="1">
      <alignment horizontal="center" vertical="center"/>
    </xf>
    <xf numFmtId="0" fontId="20" fillId="0" borderId="0" xfId="1" applyFont="1" applyAlignment="1" applyProtection="1">
      <alignment horizontal="center" vertical="center"/>
      <protection hidden="1"/>
    </xf>
    <xf numFmtId="0" fontId="14" fillId="0" borderId="0" xfId="1" applyFont="1" applyAlignment="1" applyProtection="1">
      <alignment horizontal="center" vertical="center"/>
      <protection hidden="1"/>
    </xf>
    <xf numFmtId="0" fontId="2" fillId="0" borderId="26" xfId="2" applyFont="1" applyBorder="1" applyProtection="1">
      <alignment vertical="center"/>
      <protection hidden="1"/>
    </xf>
    <xf numFmtId="49" fontId="11" fillId="0" borderId="29" xfId="3" applyNumberFormat="1" applyFont="1" applyBorder="1">
      <alignment vertical="center"/>
    </xf>
    <xf numFmtId="0" fontId="2" fillId="0" borderId="8" xfId="2" applyFont="1" applyBorder="1" applyProtection="1">
      <alignment vertical="center"/>
      <protection hidden="1"/>
    </xf>
    <xf numFmtId="0" fontId="14" fillId="0" borderId="29" xfId="2" applyFont="1" applyBorder="1" applyProtection="1">
      <alignment vertical="center"/>
      <protection hidden="1"/>
    </xf>
    <xf numFmtId="0" fontId="14" fillId="0" borderId="36" xfId="2" applyFont="1" applyBorder="1" applyProtection="1">
      <alignment vertical="center"/>
      <protection hidden="1"/>
    </xf>
    <xf numFmtId="179" fontId="20" fillId="0" borderId="0" xfId="1" applyNumberFormat="1" applyFont="1" applyAlignment="1" applyProtection="1">
      <alignment horizontal="center" vertical="center"/>
      <protection hidden="1"/>
    </xf>
    <xf numFmtId="0" fontId="2" fillId="0" borderId="0" xfId="1" applyAlignment="1" applyProtection="1">
      <alignment horizontal="left" vertical="center"/>
      <protection hidden="1"/>
    </xf>
    <xf numFmtId="0" fontId="2" fillId="0" borderId="7" xfId="1" applyBorder="1" applyProtection="1">
      <alignment vertical="center"/>
      <protection hidden="1"/>
    </xf>
    <xf numFmtId="0" fontId="2" fillId="0" borderId="17" xfId="2" applyFont="1" applyBorder="1" applyAlignment="1" applyProtection="1">
      <alignment vertical="center" textRotation="255"/>
      <protection hidden="1"/>
    </xf>
    <xf numFmtId="0" fontId="2" fillId="0" borderId="12" xfId="1" applyBorder="1" applyProtection="1">
      <alignment vertical="center"/>
      <protection hidden="1"/>
    </xf>
    <xf numFmtId="0" fontId="2" fillId="0" borderId="2" xfId="1" applyBorder="1" applyAlignment="1" applyProtection="1">
      <protection hidden="1"/>
    </xf>
    <xf numFmtId="0" fontId="2" fillId="0" borderId="0" xfId="1" applyAlignment="1" applyProtection="1">
      <alignment horizontal="left"/>
      <protection hidden="1"/>
    </xf>
    <xf numFmtId="0" fontId="2" fillId="0" borderId="2" xfId="1" applyBorder="1" applyProtection="1">
      <alignment vertical="center"/>
      <protection hidden="1"/>
    </xf>
    <xf numFmtId="0" fontId="2" fillId="0" borderId="3" xfId="1" applyBorder="1" applyAlignment="1" applyProtection="1">
      <protection hidden="1"/>
    </xf>
    <xf numFmtId="0" fontId="2" fillId="0" borderId="3" xfId="1" applyBorder="1" applyProtection="1">
      <alignment vertical="center"/>
      <protection hidden="1"/>
    </xf>
    <xf numFmtId="179" fontId="22" fillId="0" borderId="44" xfId="0" applyNumberFormat="1" applyFont="1" applyBorder="1" applyAlignment="1">
      <alignment horizontal="center" vertical="center"/>
    </xf>
    <xf numFmtId="0" fontId="22" fillId="0" borderId="46" xfId="0" applyFont="1" applyBorder="1">
      <alignment vertical="center"/>
    </xf>
    <xf numFmtId="0" fontId="2" fillId="0" borderId="6" xfId="1" applyBorder="1" applyProtection="1">
      <alignment vertical="center"/>
      <protection hidden="1"/>
    </xf>
    <xf numFmtId="0" fontId="2" fillId="0" borderId="15" xfId="1" applyBorder="1" applyProtection="1">
      <alignment vertical="center"/>
      <protection hidden="1"/>
    </xf>
    <xf numFmtId="0" fontId="2" fillId="0" borderId="51" xfId="1" applyBorder="1" applyProtection="1">
      <alignment vertical="center"/>
      <protection hidden="1"/>
    </xf>
    <xf numFmtId="0" fontId="26" fillId="3" borderId="6" xfId="3" applyFont="1" applyFill="1" applyBorder="1" applyProtection="1">
      <alignment vertical="center"/>
      <protection hidden="1"/>
    </xf>
    <xf numFmtId="0" fontId="24" fillId="3" borderId="6" xfId="2" applyFont="1" applyFill="1" applyBorder="1" applyProtection="1">
      <alignment vertical="center"/>
      <protection hidden="1"/>
    </xf>
    <xf numFmtId="0" fontId="2" fillId="3" borderId="6" xfId="1" applyFill="1" applyBorder="1" applyAlignment="1" applyProtection="1">
      <protection hidden="1"/>
    </xf>
    <xf numFmtId="0" fontId="26" fillId="3" borderId="0" xfId="3" applyFont="1" applyFill="1" applyProtection="1">
      <alignment vertical="center"/>
      <protection hidden="1"/>
    </xf>
    <xf numFmtId="0" fontId="24" fillId="3" borderId="3" xfId="2" applyFont="1" applyFill="1" applyBorder="1" applyProtection="1">
      <alignment vertical="center"/>
      <protection hidden="1"/>
    </xf>
    <xf numFmtId="0" fontId="2" fillId="3" borderId="0" xfId="1" applyFill="1" applyAlignment="1" applyProtection="1">
      <protection hidden="1"/>
    </xf>
    <xf numFmtId="0" fontId="26" fillId="3" borderId="2" xfId="3" applyFont="1" applyFill="1" applyBorder="1" applyProtection="1">
      <alignment vertical="center"/>
      <protection hidden="1"/>
    </xf>
    <xf numFmtId="0" fontId="2" fillId="3" borderId="2" xfId="1" applyFill="1" applyBorder="1" applyAlignment="1" applyProtection="1">
      <alignment shrinkToFit="1"/>
      <protection hidden="1"/>
    </xf>
    <xf numFmtId="0" fontId="26" fillId="3" borderId="3" xfId="3" applyFont="1" applyFill="1" applyBorder="1" applyProtection="1">
      <alignment vertical="center"/>
      <protection hidden="1"/>
    </xf>
    <xf numFmtId="0" fontId="2" fillId="3" borderId="3" xfId="1" applyFill="1" applyBorder="1" applyAlignment="1" applyProtection="1">
      <alignment shrinkToFit="1"/>
      <protection hidden="1"/>
    </xf>
    <xf numFmtId="49" fontId="11" fillId="0" borderId="0" xfId="0" applyNumberFormat="1" applyFont="1" applyAlignment="1">
      <alignment vertical="center" shrinkToFit="1"/>
    </xf>
    <xf numFmtId="49" fontId="11" fillId="0" borderId="3" xfId="0" applyNumberFormat="1" applyFont="1" applyBorder="1" applyAlignment="1">
      <alignment vertical="center" shrinkToFit="1"/>
    </xf>
    <xf numFmtId="0" fontId="6" fillId="0" borderId="0" xfId="1" applyFont="1" applyProtection="1">
      <alignment vertical="center"/>
      <protection hidden="1"/>
    </xf>
    <xf numFmtId="0" fontId="4" fillId="0" borderId="0" xfId="0" applyFont="1" applyAlignment="1" applyProtection="1">
      <alignment horizontal="left" vertical="top"/>
      <protection hidden="1"/>
    </xf>
    <xf numFmtId="0" fontId="6" fillId="0" borderId="7" xfId="1" applyFont="1" applyBorder="1" applyProtection="1">
      <alignment vertical="center"/>
      <protection hidden="1"/>
    </xf>
    <xf numFmtId="0" fontId="4" fillId="0" borderId="51" xfId="0" applyFont="1" applyBorder="1" applyAlignment="1" applyProtection="1">
      <alignment horizontal="left" vertical="top"/>
      <protection hidden="1"/>
    </xf>
    <xf numFmtId="0" fontId="0" fillId="0" borderId="2" xfId="0" applyBorder="1" applyAlignment="1" applyProtection="1">
      <alignment vertical="top"/>
      <protection hidden="1"/>
    </xf>
    <xf numFmtId="0" fontId="0" fillId="0" borderId="3" xfId="0" applyBorder="1" applyAlignment="1" applyProtection="1">
      <alignment vertical="top"/>
      <protection hidden="1"/>
    </xf>
    <xf numFmtId="0" fontId="0" fillId="0" borderId="1" xfId="0" applyBorder="1"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50" xfId="0" applyBorder="1" applyAlignment="1" applyProtection="1">
      <alignment horizontal="left" vertical="top"/>
      <protection hidden="1"/>
    </xf>
    <xf numFmtId="0" fontId="0" fillId="0" borderId="3" xfId="0" applyBorder="1" applyAlignment="1" applyProtection="1">
      <alignment horizontal="left" vertical="top"/>
      <protection hidden="1"/>
    </xf>
    <xf numFmtId="0" fontId="4" fillId="0" borderId="38" xfId="1" applyFont="1" applyBorder="1" applyAlignment="1" applyProtection="1">
      <alignment horizontal="right" shrinkToFit="1"/>
      <protection hidden="1"/>
    </xf>
    <xf numFmtId="0" fontId="2" fillId="0" borderId="0" xfId="1" applyAlignment="1" applyProtection="1">
      <alignment vertical="center" shrinkToFit="1"/>
      <protection hidden="1"/>
    </xf>
    <xf numFmtId="0" fontId="26" fillId="0" borderId="0" xfId="3" applyFont="1" applyProtection="1">
      <alignment vertical="center"/>
      <protection hidden="1"/>
    </xf>
    <xf numFmtId="0" fontId="29" fillId="0" borderId="0" xfId="3" applyFont="1" applyProtection="1">
      <alignment vertical="center"/>
      <protection hidden="1"/>
    </xf>
    <xf numFmtId="0" fontId="26" fillId="4" borderId="7" xfId="3" applyFont="1" applyFill="1" applyBorder="1" applyAlignment="1" applyProtection="1">
      <alignment vertical="center" textRotation="255"/>
      <protection hidden="1"/>
    </xf>
    <xf numFmtId="0" fontId="26" fillId="4" borderId="38" xfId="3" applyFont="1" applyFill="1" applyBorder="1" applyAlignment="1" applyProtection="1">
      <alignment vertical="center" textRotation="255"/>
      <protection hidden="1"/>
    </xf>
    <xf numFmtId="0" fontId="11" fillId="3" borderId="2" xfId="0" applyFont="1" applyFill="1" applyBorder="1" applyProtection="1">
      <alignment vertical="center"/>
      <protection hidden="1"/>
    </xf>
    <xf numFmtId="0" fontId="11" fillId="3" borderId="0" xfId="0" applyFont="1" applyFill="1" applyProtection="1">
      <alignment vertical="center"/>
      <protection hidden="1"/>
    </xf>
    <xf numFmtId="0" fontId="2" fillId="3" borderId="0" xfId="2" applyFont="1" applyFill="1" applyProtection="1">
      <alignment vertical="center"/>
      <protection hidden="1"/>
    </xf>
    <xf numFmtId="179" fontId="31" fillId="3" borderId="12" xfId="0" applyNumberFormat="1" applyFont="1" applyFill="1" applyBorder="1" applyAlignment="1">
      <alignment vertical="center" shrinkToFit="1"/>
    </xf>
    <xf numFmtId="179" fontId="31" fillId="3" borderId="11" xfId="0" applyNumberFormat="1" applyFont="1" applyFill="1" applyBorder="1" applyAlignment="1">
      <alignment vertical="center" shrinkToFit="1"/>
    </xf>
    <xf numFmtId="0" fontId="23" fillId="0" borderId="25" xfId="1" applyFont="1" applyBorder="1" applyAlignment="1" applyProtection="1">
      <alignment vertical="center" wrapText="1"/>
      <protection hidden="1"/>
    </xf>
    <xf numFmtId="0" fontId="23" fillId="0" borderId="25" xfId="1" applyFont="1" applyBorder="1" applyProtection="1">
      <alignment vertical="center"/>
      <protection hidden="1"/>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4" fillId="0" borderId="0" xfId="1" applyNumberFormat="1" applyFont="1" applyAlignment="1" applyProtection="1">
      <alignment horizontal="left" vertical="top"/>
      <protection hidden="1"/>
    </xf>
    <xf numFmtId="0" fontId="2" fillId="3" borderId="2" xfId="1" applyFill="1" applyBorder="1" applyAlignment="1" applyProtection="1">
      <alignment horizontal="center" shrinkToFit="1"/>
      <protection hidden="1"/>
    </xf>
    <xf numFmtId="0" fontId="24" fillId="0" borderId="2" xfId="1" applyFont="1" applyBorder="1" applyAlignment="1" applyProtection="1">
      <protection hidden="1"/>
    </xf>
    <xf numFmtId="0" fontId="24" fillId="0" borderId="3" xfId="1" applyFont="1" applyBorder="1" applyAlignment="1" applyProtection="1">
      <protection hidden="1"/>
    </xf>
    <xf numFmtId="0" fontId="4" fillId="0" borderId="38" xfId="0" applyFont="1" applyBorder="1" applyAlignment="1" applyProtection="1">
      <alignment horizontal="left" vertical="top"/>
      <protection hidden="1"/>
    </xf>
    <xf numFmtId="0" fontId="12" fillId="0" borderId="38" xfId="0" applyFont="1" applyBorder="1" applyAlignment="1" applyProtection="1">
      <alignment horizontal="right" shrinkToFit="1"/>
      <protection hidden="1"/>
    </xf>
    <xf numFmtId="0" fontId="22" fillId="0" borderId="42" xfId="0" applyFont="1" applyBorder="1" applyAlignment="1">
      <alignment horizontal="center" vertical="center"/>
    </xf>
    <xf numFmtId="179" fontId="22" fillId="0" borderId="0" xfId="0" applyNumberFormat="1" applyFont="1" applyAlignment="1">
      <alignment horizontal="center" vertical="center"/>
    </xf>
    <xf numFmtId="14" fontId="22" fillId="0" borderId="0" xfId="0" applyNumberFormat="1" applyFont="1" applyAlignment="1">
      <alignment horizontal="center" vertical="center"/>
    </xf>
    <xf numFmtId="0" fontId="28" fillId="0" borderId="1" xfId="2" applyFont="1" applyBorder="1" applyAlignment="1" applyProtection="1">
      <alignment vertical="center" shrinkToFit="1"/>
      <protection hidden="1"/>
    </xf>
    <xf numFmtId="0" fontId="11" fillId="0" borderId="2" xfId="0" applyFont="1" applyBorder="1" applyProtection="1">
      <alignment vertical="center"/>
      <protection hidden="1"/>
    </xf>
    <xf numFmtId="0" fontId="11" fillId="0" borderId="0" xfId="0" applyFont="1" applyProtection="1">
      <alignment vertical="center"/>
      <protection hidden="1"/>
    </xf>
    <xf numFmtId="0" fontId="2" fillId="0" borderId="0" xfId="2" applyFont="1" applyProtection="1">
      <alignment vertical="center"/>
      <protection hidden="1"/>
    </xf>
    <xf numFmtId="0" fontId="9" fillId="0" borderId="0" xfId="1" applyFont="1" applyAlignment="1" applyProtection="1">
      <protection hidden="1"/>
    </xf>
    <xf numFmtId="49" fontId="28" fillId="0" borderId="2" xfId="2" applyNumberFormat="1" applyFont="1" applyBorder="1" applyAlignment="1" applyProtection="1">
      <alignment horizontal="center" vertical="center"/>
      <protection hidden="1"/>
    </xf>
    <xf numFmtId="49" fontId="28" fillId="0" borderId="2" xfId="2" applyNumberFormat="1" applyFont="1" applyBorder="1" applyAlignment="1" applyProtection="1">
      <alignment vertical="center" shrinkToFit="1"/>
      <protection hidden="1"/>
    </xf>
    <xf numFmtId="49" fontId="28" fillId="0" borderId="10" xfId="2" applyNumberFormat="1" applyFont="1" applyBorder="1" applyAlignment="1" applyProtection="1">
      <alignment vertical="center" shrinkToFit="1"/>
      <protection hidden="1"/>
    </xf>
    <xf numFmtId="49" fontId="11" fillId="0" borderId="29" xfId="3" applyNumberFormat="1" applyFont="1" applyBorder="1" applyProtection="1">
      <alignment vertical="center"/>
      <protection hidden="1"/>
    </xf>
    <xf numFmtId="49" fontId="11" fillId="0" borderId="0" xfId="0" applyNumberFormat="1" applyFont="1" applyAlignment="1" applyProtection="1">
      <alignment vertical="center" shrinkToFit="1"/>
      <protection hidden="1"/>
    </xf>
    <xf numFmtId="179" fontId="31" fillId="0" borderId="12" xfId="0" applyNumberFormat="1" applyFont="1" applyBorder="1" applyAlignment="1" applyProtection="1">
      <alignment vertical="center" shrinkToFit="1"/>
      <protection hidden="1"/>
    </xf>
    <xf numFmtId="49" fontId="11" fillId="0" borderId="3" xfId="0" applyNumberFormat="1" applyFont="1" applyBorder="1" applyAlignment="1" applyProtection="1">
      <alignment vertical="center" shrinkToFit="1"/>
      <protection hidden="1"/>
    </xf>
    <xf numFmtId="179" fontId="31" fillId="0" borderId="11" xfId="0" applyNumberFormat="1" applyFont="1" applyBorder="1" applyAlignment="1" applyProtection="1">
      <alignment vertical="center" shrinkToFit="1"/>
      <protection hidden="1"/>
    </xf>
    <xf numFmtId="180" fontId="24" fillId="3" borderId="2" xfId="2" applyNumberFormat="1" applyFont="1" applyFill="1" applyBorder="1" applyAlignment="1" applyProtection="1">
      <alignment vertical="center" shrinkToFit="1"/>
      <protection locked="0"/>
    </xf>
    <xf numFmtId="180" fontId="24" fillId="3" borderId="0" xfId="2" applyNumberFormat="1" applyFont="1" applyFill="1" applyAlignment="1" applyProtection="1">
      <alignment vertical="center" shrinkToFit="1"/>
      <protection locked="0"/>
    </xf>
    <xf numFmtId="0" fontId="26" fillId="3" borderId="0" xfId="3" applyFont="1" applyFill="1" applyAlignment="1" applyProtection="1">
      <alignment shrinkToFit="1"/>
      <protection hidden="1"/>
    </xf>
    <xf numFmtId="0" fontId="11" fillId="0" borderId="0" xfId="3" applyFont="1" applyProtection="1">
      <alignment vertical="center"/>
      <protection hidden="1"/>
    </xf>
    <xf numFmtId="0" fontId="2" fillId="0" borderId="3" xfId="2" applyFont="1" applyBorder="1" applyProtection="1">
      <alignment vertical="center"/>
      <protection hidden="1"/>
    </xf>
    <xf numFmtId="0" fontId="11" fillId="0" borderId="3" xfId="3" applyFont="1" applyBorder="1" applyProtection="1">
      <alignment vertical="center"/>
      <protection hidden="1"/>
    </xf>
    <xf numFmtId="0" fontId="26" fillId="0" borderId="0" xfId="3" applyFont="1" applyAlignment="1" applyProtection="1">
      <alignment shrinkToFit="1"/>
      <protection hidden="1"/>
    </xf>
    <xf numFmtId="49" fontId="11" fillId="0" borderId="2" xfId="3" applyNumberFormat="1" applyFont="1" applyBorder="1" applyAlignment="1">
      <alignment vertical="center" shrinkToFit="1"/>
    </xf>
    <xf numFmtId="0" fontId="25" fillId="0" borderId="0" xfId="3" applyFont="1" applyProtection="1">
      <alignment vertical="center"/>
      <protection locked="0" hidden="1"/>
    </xf>
    <xf numFmtId="0" fontId="11" fillId="0" borderId="12" xfId="3" applyFont="1" applyBorder="1" applyProtection="1">
      <alignment vertical="center"/>
      <protection hidden="1"/>
    </xf>
    <xf numFmtId="49" fontId="11" fillId="0" borderId="3" xfId="3" applyNumberFormat="1" applyFont="1" applyBorder="1" applyAlignment="1">
      <alignment vertical="center" shrinkToFit="1"/>
    </xf>
    <xf numFmtId="0" fontId="25" fillId="0" borderId="3" xfId="3" applyFont="1" applyBorder="1" applyProtection="1">
      <alignment vertical="center"/>
      <protection locked="0" hidden="1"/>
    </xf>
    <xf numFmtId="0" fontId="11" fillId="0" borderId="11" xfId="3" applyFont="1" applyBorder="1" applyProtection="1">
      <alignment vertical="center"/>
      <protection hidden="1"/>
    </xf>
    <xf numFmtId="0" fontId="26" fillId="0" borderId="6" xfId="3" applyFont="1" applyBorder="1" applyProtection="1">
      <alignment vertical="center"/>
      <protection hidden="1"/>
    </xf>
    <xf numFmtId="0" fontId="24" fillId="0" borderId="6" xfId="2" applyFont="1" applyBorder="1" applyProtection="1">
      <alignment vertical="center"/>
      <protection hidden="1"/>
    </xf>
    <xf numFmtId="0" fontId="2" fillId="0" borderId="6" xfId="1" applyBorder="1" applyAlignment="1" applyProtection="1">
      <protection hidden="1"/>
    </xf>
    <xf numFmtId="0" fontId="24" fillId="0" borderId="3" xfId="2" applyFont="1" applyBorder="1" applyProtection="1">
      <alignment vertical="center"/>
      <protection hidden="1"/>
    </xf>
    <xf numFmtId="0" fontId="2" fillId="0" borderId="0" xfId="1" applyAlignment="1" applyProtection="1">
      <protection hidden="1"/>
    </xf>
    <xf numFmtId="0" fontId="26" fillId="0" borderId="2" xfId="3" applyFont="1" applyBorder="1" applyProtection="1">
      <alignment vertical="center"/>
      <protection hidden="1"/>
    </xf>
    <xf numFmtId="0" fontId="2" fillId="0" borderId="2" xfId="1" applyBorder="1" applyAlignment="1" applyProtection="1">
      <alignment shrinkToFit="1"/>
      <protection hidden="1"/>
    </xf>
    <xf numFmtId="0" fontId="2" fillId="0" borderId="2" xfId="1" applyBorder="1" applyAlignment="1" applyProtection="1">
      <alignment horizontal="center" shrinkToFit="1"/>
      <protection hidden="1"/>
    </xf>
    <xf numFmtId="0" fontId="26" fillId="0" borderId="3" xfId="3" applyFont="1" applyBorder="1" applyProtection="1">
      <alignment vertical="center"/>
      <protection hidden="1"/>
    </xf>
    <xf numFmtId="0" fontId="2" fillId="0" borderId="3" xfId="1" applyBorder="1" applyAlignment="1" applyProtection="1">
      <alignment shrinkToFit="1"/>
      <protection hidden="1"/>
    </xf>
    <xf numFmtId="180" fontId="24" fillId="0" borderId="2" xfId="2" applyNumberFormat="1" applyFont="1" applyBorder="1" applyAlignment="1" applyProtection="1">
      <alignment vertical="center" shrinkToFit="1"/>
      <protection locked="0"/>
    </xf>
    <xf numFmtId="180" fontId="24" fillId="0" borderId="0" xfId="2" applyNumberFormat="1" applyFont="1" applyAlignment="1" applyProtection="1">
      <alignment vertical="center" shrinkToFit="1"/>
      <protection locked="0"/>
    </xf>
    <xf numFmtId="0" fontId="2" fillId="4" borderId="5" xfId="2" applyFont="1" applyFill="1" applyBorder="1" applyAlignment="1" applyProtection="1">
      <alignment vertical="center" textRotation="255"/>
      <protection hidden="1"/>
    </xf>
    <xf numFmtId="0" fontId="26" fillId="4" borderId="15" xfId="3" applyFont="1" applyFill="1" applyBorder="1" applyAlignment="1" applyProtection="1">
      <alignment vertical="center" textRotation="255"/>
      <protection hidden="1"/>
    </xf>
    <xf numFmtId="0" fontId="26" fillId="4" borderId="7" xfId="3" applyFont="1" applyFill="1" applyBorder="1" applyAlignment="1" applyProtection="1">
      <alignment vertical="center" textRotation="255"/>
      <protection hidden="1"/>
    </xf>
    <xf numFmtId="0" fontId="26" fillId="4" borderId="38" xfId="3" applyFont="1" applyFill="1" applyBorder="1" applyAlignment="1" applyProtection="1">
      <alignment vertical="center" textRotation="255"/>
      <protection hidden="1"/>
    </xf>
    <xf numFmtId="0" fontId="36" fillId="0" borderId="20" xfId="1" applyFont="1" applyBorder="1" applyAlignment="1" applyProtection="1">
      <alignment horizontal="center" vertical="center"/>
      <protection hidden="1"/>
    </xf>
    <xf numFmtId="0" fontId="36" fillId="0" borderId="0" xfId="1" applyFont="1" applyAlignment="1" applyProtection="1">
      <alignment horizontal="center" vertical="center"/>
      <protection hidden="1"/>
    </xf>
    <xf numFmtId="0" fontId="14" fillId="0" borderId="19" xfId="1" applyFont="1" applyBorder="1" applyAlignment="1" applyProtection="1">
      <alignment horizontal="center" vertical="center"/>
      <protection hidden="1"/>
    </xf>
    <xf numFmtId="0" fontId="14" fillId="0" borderId="20" xfId="1" applyFont="1" applyBorder="1" applyAlignment="1" applyProtection="1">
      <alignment horizontal="center" vertical="center"/>
      <protection hidden="1"/>
    </xf>
    <xf numFmtId="0" fontId="14" fillId="0" borderId="21" xfId="1" applyFont="1" applyBorder="1" applyAlignment="1" applyProtection="1">
      <alignment horizontal="center" vertical="center"/>
      <protection hidden="1"/>
    </xf>
    <xf numFmtId="0" fontId="14" fillId="0" borderId="24" xfId="1" applyFont="1" applyBorder="1" applyAlignment="1" applyProtection="1">
      <alignment horizontal="center" vertical="center"/>
      <protection hidden="1"/>
    </xf>
    <xf numFmtId="0" fontId="14" fillId="0" borderId="0" xfId="1" applyFont="1" applyAlignment="1" applyProtection="1">
      <alignment horizontal="center" vertical="center"/>
      <protection hidden="1"/>
    </xf>
    <xf numFmtId="0" fontId="14" fillId="0" borderId="25" xfId="1" applyFont="1" applyBorder="1" applyAlignment="1" applyProtection="1">
      <alignment horizontal="center" vertical="center"/>
      <protection hidden="1"/>
    </xf>
    <xf numFmtId="0" fontId="14" fillId="0" borderId="22" xfId="1" applyFont="1" applyBorder="1" applyAlignment="1" applyProtection="1">
      <alignment horizontal="center" vertical="center"/>
      <protection hidden="1"/>
    </xf>
    <xf numFmtId="0" fontId="14" fillId="0" borderId="18" xfId="1" applyFont="1" applyBorder="1" applyAlignment="1" applyProtection="1">
      <alignment horizontal="center" vertical="center"/>
      <protection hidden="1"/>
    </xf>
    <xf numFmtId="0" fontId="14" fillId="0" borderId="23" xfId="1" applyFont="1" applyBorder="1" applyAlignment="1" applyProtection="1">
      <alignment horizontal="center" vertical="center"/>
      <protection hidden="1"/>
    </xf>
    <xf numFmtId="0" fontId="36" fillId="0" borderId="20" xfId="1" applyFont="1" applyBorder="1" applyAlignment="1" applyProtection="1">
      <alignment horizontal="center" vertical="center" shrinkToFit="1"/>
      <protection locked="0"/>
    </xf>
    <xf numFmtId="0" fontId="36" fillId="0" borderId="0" xfId="1" applyFont="1" applyAlignment="1" applyProtection="1">
      <alignment horizontal="center" vertical="center" shrinkToFit="1"/>
      <protection locked="0"/>
    </xf>
    <xf numFmtId="0" fontId="36" fillId="0" borderId="18" xfId="1" applyFont="1" applyBorder="1" applyAlignment="1" applyProtection="1">
      <alignment horizontal="center" vertical="center" shrinkToFit="1"/>
      <protection locked="0"/>
    </xf>
    <xf numFmtId="0" fontId="23" fillId="0" borderId="44" xfId="1" applyFont="1" applyBorder="1" applyAlignment="1" applyProtection="1">
      <alignment horizontal="center" vertical="center" wrapText="1"/>
      <protection hidden="1"/>
    </xf>
    <xf numFmtId="0" fontId="36" fillId="0" borderId="20" xfId="1" applyFont="1" applyBorder="1" applyAlignment="1" applyProtection="1">
      <alignment horizontal="right" vertical="center" shrinkToFit="1"/>
      <protection hidden="1"/>
    </xf>
    <xf numFmtId="0" fontId="36" fillId="0" borderId="0" xfId="1" applyFont="1" applyAlignment="1" applyProtection="1">
      <alignment horizontal="right" vertical="center" shrinkToFit="1"/>
      <protection hidden="1"/>
    </xf>
    <xf numFmtId="0" fontId="36" fillId="0" borderId="18" xfId="1" applyFont="1" applyBorder="1" applyAlignment="1" applyProtection="1">
      <alignment horizontal="right" vertical="center" shrinkToFit="1"/>
      <protection hidden="1"/>
    </xf>
    <xf numFmtId="49" fontId="36" fillId="0" borderId="20" xfId="1" applyNumberFormat="1" applyFont="1" applyBorder="1" applyAlignment="1" applyProtection="1">
      <alignment horizontal="center" vertical="center" shrinkToFit="1"/>
      <protection locked="0"/>
    </xf>
    <xf numFmtId="49" fontId="36" fillId="0" borderId="0" xfId="1" applyNumberFormat="1" applyFont="1" applyAlignment="1" applyProtection="1">
      <alignment horizontal="center" vertical="center" shrinkToFit="1"/>
      <protection locked="0"/>
    </xf>
    <xf numFmtId="49" fontId="36" fillId="0" borderId="18" xfId="1" applyNumberFormat="1" applyFont="1" applyBorder="1" applyAlignment="1" applyProtection="1">
      <alignment horizontal="center" vertical="center" shrinkToFit="1"/>
      <protection locked="0"/>
    </xf>
    <xf numFmtId="0" fontId="36" fillId="0" borderId="20" xfId="1" applyFont="1" applyBorder="1" applyAlignment="1" applyProtection="1">
      <alignment horizontal="left" vertical="center"/>
      <protection hidden="1"/>
    </xf>
    <xf numFmtId="0" fontId="36" fillId="0" borderId="21" xfId="1" applyFont="1" applyBorder="1" applyAlignment="1" applyProtection="1">
      <alignment horizontal="left" vertical="center"/>
      <protection hidden="1"/>
    </xf>
    <xf numFmtId="0" fontId="36" fillId="0" borderId="0" xfId="1" applyFont="1" applyAlignment="1" applyProtection="1">
      <alignment horizontal="left" vertical="center"/>
      <protection hidden="1"/>
    </xf>
    <xf numFmtId="0" fontId="36" fillId="0" borderId="25" xfId="1" applyFont="1" applyBorder="1" applyAlignment="1" applyProtection="1">
      <alignment horizontal="left" vertical="center"/>
      <protection hidden="1"/>
    </xf>
    <xf numFmtId="0" fontId="36" fillId="0" borderId="18" xfId="1" applyFont="1" applyBorder="1" applyAlignment="1" applyProtection="1">
      <alignment horizontal="left" vertical="center"/>
      <protection hidden="1"/>
    </xf>
    <xf numFmtId="0" fontId="36" fillId="0" borderId="23" xfId="1" applyFont="1" applyBorder="1" applyAlignment="1" applyProtection="1">
      <alignment horizontal="left" vertical="center"/>
      <protection hidden="1"/>
    </xf>
    <xf numFmtId="0" fontId="23" fillId="0" borderId="44" xfId="1" applyFont="1" applyBorder="1" applyAlignment="1" applyProtection="1">
      <alignment horizontal="center" vertical="center"/>
      <protection hidden="1"/>
    </xf>
    <xf numFmtId="179" fontId="36" fillId="0" borderId="19" xfId="1" applyNumberFormat="1" applyFont="1" applyBorder="1" applyAlignment="1" applyProtection="1">
      <alignment horizontal="center" vertical="center" shrinkToFit="1"/>
      <protection locked="0"/>
    </xf>
    <xf numFmtId="179" fontId="36" fillId="0" borderId="20" xfId="1" applyNumberFormat="1" applyFont="1" applyBorder="1" applyAlignment="1" applyProtection="1">
      <alignment horizontal="center" vertical="center" shrinkToFit="1"/>
      <protection locked="0"/>
    </xf>
    <xf numFmtId="179" fontId="36" fillId="0" borderId="21" xfId="1" applyNumberFormat="1" applyFont="1" applyBorder="1" applyAlignment="1" applyProtection="1">
      <alignment horizontal="center" vertical="center" shrinkToFit="1"/>
      <protection locked="0"/>
    </xf>
    <xf numFmtId="179" fontId="36" fillId="0" borderId="24" xfId="1" applyNumberFormat="1" applyFont="1" applyBorder="1" applyAlignment="1" applyProtection="1">
      <alignment horizontal="center" vertical="center" shrinkToFit="1"/>
      <protection locked="0"/>
    </xf>
    <xf numFmtId="179" fontId="36" fillId="0" borderId="0" xfId="1" applyNumberFormat="1" applyFont="1" applyAlignment="1" applyProtection="1">
      <alignment horizontal="center" vertical="center" shrinkToFit="1"/>
      <protection locked="0"/>
    </xf>
    <xf numFmtId="179" fontId="36" fillId="0" borderId="25" xfId="1" applyNumberFormat="1" applyFont="1" applyBorder="1" applyAlignment="1" applyProtection="1">
      <alignment horizontal="center" vertical="center" shrinkToFit="1"/>
      <protection locked="0"/>
    </xf>
    <xf numFmtId="179" fontId="36" fillId="0" borderId="22" xfId="1" applyNumberFormat="1" applyFont="1" applyBorder="1" applyAlignment="1" applyProtection="1">
      <alignment horizontal="center" vertical="center" shrinkToFit="1"/>
      <protection locked="0"/>
    </xf>
    <xf numFmtId="179" fontId="36" fillId="0" borderId="18" xfId="1" applyNumberFormat="1" applyFont="1" applyBorder="1" applyAlignment="1" applyProtection="1">
      <alignment horizontal="center" vertical="center" shrinkToFit="1"/>
      <protection locked="0"/>
    </xf>
    <xf numFmtId="179" fontId="36" fillId="0" borderId="23" xfId="1" applyNumberFormat="1" applyFont="1" applyBorder="1" applyAlignment="1" applyProtection="1">
      <alignment horizontal="center" vertical="center" shrinkToFit="1"/>
      <protection locked="0"/>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4" fillId="0" borderId="0" xfId="1" applyFont="1" applyAlignment="1" applyProtection="1">
      <alignment horizontal="center" vertical="center"/>
      <protection hidden="1"/>
    </xf>
    <xf numFmtId="0" fontId="10" fillId="4" borderId="33" xfId="1" applyFont="1" applyFill="1" applyBorder="1" applyAlignment="1" applyProtection="1">
      <alignment horizontal="center" vertical="center"/>
      <protection hidden="1"/>
    </xf>
    <xf numFmtId="49" fontId="2" fillId="0" borderId="15" xfId="1" applyNumberFormat="1" applyBorder="1" applyAlignment="1" applyProtection="1">
      <alignment horizontal="left" vertical="center" shrinkToFit="1"/>
      <protection locked="0"/>
    </xf>
    <xf numFmtId="49" fontId="2" fillId="0" borderId="27" xfId="2" applyNumberFormat="1" applyFont="1" applyBorder="1" applyAlignment="1" applyProtection="1">
      <alignment horizontal="left" vertical="center" shrinkToFit="1"/>
      <protection locked="0"/>
    </xf>
    <xf numFmtId="49" fontId="2" fillId="0" borderId="28" xfId="2" applyNumberFormat="1" applyFont="1" applyBorder="1" applyAlignment="1" applyProtection="1">
      <alignment horizontal="left" vertical="center" shrinkToFit="1"/>
      <protection locked="0"/>
    </xf>
    <xf numFmtId="0" fontId="2" fillId="4" borderId="9" xfId="1" applyFill="1" applyBorder="1" applyAlignment="1" applyProtection="1">
      <alignment horizontal="center" vertical="center"/>
      <protection hidden="1"/>
    </xf>
    <xf numFmtId="49" fontId="2" fillId="0" borderId="26" xfId="1" applyNumberFormat="1" applyBorder="1" applyAlignment="1" applyProtection="1">
      <alignment horizontal="left" vertical="center" shrinkToFit="1"/>
      <protection locked="0"/>
    </xf>
    <xf numFmtId="49" fontId="2" fillId="0" borderId="29" xfId="1" applyNumberFormat="1" applyBorder="1" applyAlignment="1" applyProtection="1">
      <alignment horizontal="left" vertical="center" shrinkToFit="1"/>
      <protection locked="0"/>
    </xf>
    <xf numFmtId="0" fontId="2" fillId="4" borderId="26" xfId="2" applyFont="1" applyFill="1" applyBorder="1" applyAlignment="1" applyProtection="1">
      <alignment horizontal="center" vertical="center"/>
      <protection hidden="1"/>
    </xf>
    <xf numFmtId="0" fontId="2" fillId="4" borderId="29" xfId="2" applyFont="1" applyFill="1" applyBorder="1" applyAlignment="1" applyProtection="1">
      <alignment horizontal="center" vertical="center"/>
      <protection hidden="1"/>
    </xf>
    <xf numFmtId="0" fontId="2" fillId="4" borderId="8" xfId="2" applyFont="1" applyFill="1" applyBorder="1" applyAlignment="1" applyProtection="1">
      <alignment horizontal="center" vertical="center"/>
      <protection hidden="1"/>
    </xf>
    <xf numFmtId="49" fontId="2" fillId="0" borderId="29" xfId="2" applyNumberFormat="1" applyFont="1" applyBorder="1" applyAlignment="1" applyProtection="1">
      <alignment horizontal="left" vertical="center" shrinkToFit="1"/>
      <protection locked="0"/>
    </xf>
    <xf numFmtId="49" fontId="2" fillId="0" borderId="36" xfId="2" applyNumberFormat="1" applyFont="1" applyBorder="1" applyAlignment="1" applyProtection="1">
      <alignment horizontal="left" vertical="center" shrinkToFit="1"/>
      <protection locked="0"/>
    </xf>
    <xf numFmtId="0" fontId="2" fillId="4" borderId="37" xfId="1" applyFill="1" applyBorder="1" applyAlignment="1" applyProtection="1">
      <alignment horizontal="center" vertical="center"/>
      <protection hidden="1"/>
    </xf>
    <xf numFmtId="0" fontId="2" fillId="4" borderId="0" xfId="1" applyFill="1" applyAlignment="1" applyProtection="1">
      <alignment horizontal="center" vertical="center"/>
      <protection hidden="1"/>
    </xf>
    <xf numFmtId="0" fontId="2" fillId="4" borderId="38" xfId="1" applyFill="1" applyBorder="1" applyAlignment="1" applyProtection="1">
      <alignment horizontal="center" vertical="center"/>
      <protection hidden="1"/>
    </xf>
    <xf numFmtId="0" fontId="2" fillId="4" borderId="39" xfId="1" applyFill="1" applyBorder="1" applyAlignment="1" applyProtection="1">
      <alignment horizontal="center" vertical="center"/>
      <protection hidden="1"/>
    </xf>
    <xf numFmtId="0" fontId="2" fillId="4" borderId="4" xfId="1" applyFill="1" applyBorder="1" applyAlignment="1" applyProtection="1">
      <alignment horizontal="center" vertical="center"/>
      <protection hidden="1"/>
    </xf>
    <xf numFmtId="0" fontId="2" fillId="4" borderId="40" xfId="1" applyFill="1" applyBorder="1" applyAlignment="1" applyProtection="1">
      <alignment horizontal="center" vertical="center"/>
      <protection hidden="1"/>
    </xf>
    <xf numFmtId="49" fontId="14" fillId="0" borderId="0" xfId="3" applyNumberFormat="1" applyFont="1" applyAlignment="1" applyProtection="1">
      <alignment horizontal="left" vertical="center" shrinkToFit="1"/>
      <protection locked="0"/>
    </xf>
    <xf numFmtId="49" fontId="14" fillId="0" borderId="12" xfId="3" applyNumberFormat="1" applyFont="1" applyBorder="1" applyAlignment="1" applyProtection="1">
      <alignment horizontal="left" vertical="center" shrinkToFit="1"/>
      <protection locked="0"/>
    </xf>
    <xf numFmtId="49" fontId="14" fillId="0" borderId="4" xfId="3" applyNumberFormat="1" applyFont="1" applyBorder="1" applyAlignment="1" applyProtection="1">
      <alignment horizontal="left" vertical="center" shrinkToFit="1"/>
      <protection locked="0"/>
    </xf>
    <xf numFmtId="49" fontId="14" fillId="0" borderId="14" xfId="3" applyNumberFormat="1" applyFont="1" applyBorder="1" applyAlignment="1" applyProtection="1">
      <alignment horizontal="left" vertical="center" shrinkToFit="1"/>
      <protection locked="0"/>
    </xf>
    <xf numFmtId="0" fontId="11" fillId="0" borderId="0" xfId="3" applyFont="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2" fillId="4" borderId="49" xfId="1" applyFill="1" applyBorder="1" applyAlignment="1" applyProtection="1">
      <alignment horizontal="center" vertical="center" wrapText="1"/>
      <protection hidden="1"/>
    </xf>
    <xf numFmtId="0" fontId="2" fillId="4" borderId="6" xfId="1" applyFill="1" applyBorder="1" applyAlignment="1" applyProtection="1">
      <alignment horizontal="center" vertical="center" wrapText="1"/>
      <protection hidden="1"/>
    </xf>
    <xf numFmtId="0" fontId="2" fillId="4" borderId="15" xfId="1" applyFill="1" applyBorder="1" applyAlignment="1" applyProtection="1">
      <alignment horizontal="center" vertical="center" wrapText="1"/>
      <protection hidden="1"/>
    </xf>
    <xf numFmtId="0" fontId="2" fillId="4" borderId="37" xfId="1" applyFill="1" applyBorder="1" applyAlignment="1" applyProtection="1">
      <alignment horizontal="center" vertical="center" wrapText="1"/>
      <protection hidden="1"/>
    </xf>
    <xf numFmtId="0" fontId="2" fillId="4" borderId="0" xfId="1" applyFill="1" applyAlignment="1" applyProtection="1">
      <alignment horizontal="center" vertical="center" wrapText="1"/>
      <protection hidden="1"/>
    </xf>
    <xf numFmtId="0" fontId="2" fillId="4" borderId="38" xfId="1" applyFill="1" applyBorder="1" applyAlignment="1" applyProtection="1">
      <alignment horizontal="center" vertical="center" wrapText="1"/>
      <protection hidden="1"/>
    </xf>
    <xf numFmtId="0" fontId="2" fillId="4" borderId="50" xfId="1" applyFill="1" applyBorder="1" applyAlignment="1" applyProtection="1">
      <alignment horizontal="center" vertical="center" wrapText="1"/>
      <protection hidden="1"/>
    </xf>
    <xf numFmtId="0" fontId="2" fillId="4" borderId="3" xfId="1" applyFill="1" applyBorder="1" applyAlignment="1" applyProtection="1">
      <alignment horizontal="center" vertical="center" wrapText="1"/>
      <protection hidden="1"/>
    </xf>
    <xf numFmtId="0" fontId="2" fillId="4" borderId="51" xfId="1" applyFill="1" applyBorder="1" applyAlignment="1" applyProtection="1">
      <alignment horizontal="center" vertical="center" wrapText="1"/>
      <protection hidden="1"/>
    </xf>
    <xf numFmtId="0" fontId="2" fillId="4" borderId="5" xfId="1" applyFill="1" applyBorder="1" applyAlignment="1" applyProtection="1">
      <alignment horizontal="center" vertical="center" textRotation="255"/>
      <protection hidden="1"/>
    </xf>
    <xf numFmtId="0" fontId="2" fillId="4" borderId="15" xfId="1" applyFill="1" applyBorder="1" applyAlignment="1" applyProtection="1">
      <alignment horizontal="center" vertical="center" textRotation="255"/>
      <protection hidden="1"/>
    </xf>
    <xf numFmtId="0" fontId="2" fillId="4" borderId="7" xfId="1" applyFill="1" applyBorder="1" applyAlignment="1" applyProtection="1">
      <alignment horizontal="center" vertical="center" textRotation="255"/>
      <protection hidden="1"/>
    </xf>
    <xf numFmtId="0" fontId="2" fillId="4" borderId="38" xfId="1" applyFill="1" applyBorder="1" applyAlignment="1" applyProtection="1">
      <alignment horizontal="center" vertical="center" textRotation="255"/>
      <protection hidden="1"/>
    </xf>
    <xf numFmtId="0" fontId="2" fillId="4" borderId="13" xfId="1" applyFill="1" applyBorder="1" applyAlignment="1" applyProtection="1">
      <alignment horizontal="center" vertical="center" textRotation="255"/>
      <protection hidden="1"/>
    </xf>
    <xf numFmtId="0" fontId="2" fillId="4" borderId="40" xfId="1" applyFill="1" applyBorder="1" applyAlignment="1" applyProtection="1">
      <alignment horizontal="center" vertical="center" textRotation="255"/>
      <protection hidden="1"/>
    </xf>
    <xf numFmtId="0" fontId="2" fillId="4" borderId="1" xfId="1" applyFill="1" applyBorder="1" applyAlignment="1" applyProtection="1">
      <alignment horizontal="center" vertical="center"/>
      <protection hidden="1"/>
    </xf>
    <xf numFmtId="0" fontId="2" fillId="4" borderId="2" xfId="1" applyFill="1" applyBorder="1" applyAlignment="1" applyProtection="1">
      <alignment horizontal="center" vertical="center"/>
      <protection hidden="1"/>
    </xf>
    <xf numFmtId="0" fontId="18" fillId="0" borderId="0" xfId="1" applyFont="1" applyAlignment="1" applyProtection="1">
      <alignment horizontal="left"/>
      <protection hidden="1"/>
    </xf>
    <xf numFmtId="49" fontId="2" fillId="0" borderId="2" xfId="2" applyNumberFormat="1" applyFont="1" applyBorder="1" applyAlignment="1" applyProtection="1">
      <alignment horizontal="center" vertical="center" shrinkToFit="1"/>
      <protection locked="0"/>
    </xf>
    <xf numFmtId="0" fontId="2" fillId="4" borderId="26" xfId="2" applyFont="1" applyFill="1" applyBorder="1" applyAlignment="1" applyProtection="1">
      <alignment horizontal="left" vertical="center" wrapText="1"/>
      <protection hidden="1"/>
    </xf>
    <xf numFmtId="0" fontId="2" fillId="4" borderId="29" xfId="2" applyFont="1" applyFill="1" applyBorder="1" applyAlignment="1" applyProtection="1">
      <alignment horizontal="left" vertical="center" wrapText="1"/>
      <protection hidden="1"/>
    </xf>
    <xf numFmtId="0" fontId="2" fillId="4" borderId="8" xfId="2" applyFont="1" applyFill="1" applyBorder="1" applyAlignment="1" applyProtection="1">
      <alignment horizontal="left" vertical="center" wrapText="1"/>
      <protection hidden="1"/>
    </xf>
    <xf numFmtId="0" fontId="2" fillId="4" borderId="30" xfId="2" applyFont="1" applyFill="1" applyBorder="1" applyAlignment="1" applyProtection="1">
      <alignment horizontal="left" vertical="center" wrapText="1"/>
      <protection hidden="1"/>
    </xf>
    <xf numFmtId="0" fontId="2" fillId="4" borderId="31" xfId="2" applyFont="1" applyFill="1" applyBorder="1" applyAlignment="1" applyProtection="1">
      <alignment horizontal="left" vertical="center" wrapText="1"/>
      <protection hidden="1"/>
    </xf>
    <xf numFmtId="0" fontId="2" fillId="4" borderId="32" xfId="2" applyFont="1" applyFill="1" applyBorder="1" applyAlignment="1" applyProtection="1">
      <alignment horizontal="left" vertical="center" wrapText="1"/>
      <protection hidden="1"/>
    </xf>
    <xf numFmtId="49" fontId="2" fillId="0" borderId="9" xfId="1" applyNumberFormat="1" applyBorder="1" applyAlignment="1" applyProtection="1">
      <alignment horizontal="left" vertical="center" shrinkToFit="1"/>
      <protection locked="0"/>
    </xf>
    <xf numFmtId="49" fontId="2" fillId="0" borderId="9" xfId="2" applyNumberFormat="1" applyFont="1" applyBorder="1" applyAlignment="1" applyProtection="1">
      <alignment horizontal="left" vertical="center" shrinkToFit="1"/>
      <protection locked="0"/>
    </xf>
    <xf numFmtId="49" fontId="2" fillId="0" borderId="35" xfId="2" applyNumberFormat="1" applyFont="1" applyBorder="1" applyAlignment="1" applyProtection="1">
      <alignment horizontal="left" vertical="center" shrinkToFit="1"/>
      <protection locked="0"/>
    </xf>
    <xf numFmtId="0" fontId="2" fillId="4" borderId="9" xfId="2" applyFont="1" applyFill="1" applyBorder="1" applyAlignment="1" applyProtection="1">
      <alignment horizontal="center" vertical="center"/>
      <protection hidden="1"/>
    </xf>
    <xf numFmtId="49" fontId="2" fillId="0" borderId="64" xfId="2" applyNumberFormat="1" applyFont="1" applyBorder="1" applyAlignment="1" applyProtection="1">
      <alignment horizontal="left" vertical="center" shrinkToFit="1"/>
      <protection locked="0"/>
    </xf>
    <xf numFmtId="49" fontId="2" fillId="0" borderId="65" xfId="2" applyNumberFormat="1" applyFont="1" applyBorder="1" applyAlignment="1" applyProtection="1">
      <alignment horizontal="left" vertical="center" shrinkToFit="1"/>
      <protection locked="0"/>
    </xf>
    <xf numFmtId="0" fontId="2" fillId="0" borderId="9" xfId="2" applyFont="1" applyBorder="1" applyAlignment="1" applyProtection="1">
      <alignment horizontal="left" vertical="center" shrinkToFit="1"/>
      <protection locked="0"/>
    </xf>
    <xf numFmtId="0" fontId="2" fillId="0" borderId="35" xfId="2" applyFont="1" applyBorder="1" applyAlignment="1" applyProtection="1">
      <alignment horizontal="left" vertical="center" shrinkToFit="1"/>
      <protection locked="0"/>
    </xf>
    <xf numFmtId="0" fontId="2" fillId="0" borderId="64" xfId="2" applyFont="1" applyBorder="1" applyAlignment="1" applyProtection="1">
      <alignment horizontal="left" vertical="center" shrinkToFit="1"/>
      <protection locked="0"/>
    </xf>
    <xf numFmtId="0" fontId="2" fillId="0" borderId="65" xfId="2" applyFont="1" applyBorder="1" applyAlignment="1" applyProtection="1">
      <alignment horizontal="left" vertical="center" shrinkToFit="1"/>
      <protection locked="0"/>
    </xf>
    <xf numFmtId="0" fontId="2" fillId="4" borderId="9" xfId="1" applyFill="1" applyBorder="1" applyAlignment="1" applyProtection="1">
      <alignment horizontal="center" vertical="center" wrapText="1"/>
      <protection hidden="1"/>
    </xf>
    <xf numFmtId="0" fontId="21" fillId="0" borderId="0" xfId="1" applyFont="1" applyAlignment="1" applyProtection="1">
      <alignment horizontal="center"/>
      <protection hidden="1"/>
    </xf>
    <xf numFmtId="0" fontId="2" fillId="4" borderId="62" xfId="1" applyFill="1" applyBorder="1" applyAlignment="1" applyProtection="1">
      <alignment horizontal="center" vertical="center"/>
      <protection hidden="1"/>
    </xf>
    <xf numFmtId="0" fontId="2" fillId="4" borderId="63" xfId="1" applyFill="1" applyBorder="1" applyAlignment="1" applyProtection="1">
      <alignment horizontal="center" vertical="center"/>
      <protection hidden="1"/>
    </xf>
    <xf numFmtId="49" fontId="2" fillId="0" borderId="62" xfId="1" applyNumberFormat="1" applyBorder="1" applyAlignment="1" applyProtection="1">
      <alignment horizontal="center" vertical="center" shrinkToFit="1"/>
      <protection locked="0"/>
    </xf>
    <xf numFmtId="49" fontId="2" fillId="0" borderId="63" xfId="1" applyNumberFormat="1" applyBorder="1" applyAlignment="1" applyProtection="1">
      <alignment horizontal="center" vertical="center" shrinkToFit="1"/>
      <protection locked="0"/>
    </xf>
    <xf numFmtId="49" fontId="2" fillId="0" borderId="2" xfId="1" applyNumberFormat="1" applyBorder="1" applyAlignment="1" applyProtection="1">
      <alignment horizontal="center" vertical="center" shrinkToFit="1"/>
      <protection locked="0"/>
    </xf>
    <xf numFmtId="49" fontId="2" fillId="0" borderId="52"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0" xfId="1" applyNumberFormat="1" applyBorder="1" applyAlignment="1" applyProtection="1">
      <alignment horizontal="center" vertical="center" shrinkToFit="1"/>
      <protection locked="0"/>
    </xf>
    <xf numFmtId="0" fontId="4" fillId="0" borderId="2" xfId="1" applyFont="1" applyBorder="1" applyAlignment="1" applyProtection="1">
      <alignment vertical="top"/>
      <protection hidden="1"/>
    </xf>
    <xf numFmtId="0" fontId="30" fillId="0" borderId="2" xfId="0" applyFont="1" applyBorder="1" applyAlignment="1" applyProtection="1">
      <alignment vertical="top"/>
      <protection hidden="1"/>
    </xf>
    <xf numFmtId="0" fontId="30" fillId="0" borderId="3" xfId="0" applyFont="1" applyBorder="1" applyAlignment="1" applyProtection="1">
      <alignment vertical="top"/>
      <protection hidden="1"/>
    </xf>
    <xf numFmtId="0" fontId="10" fillId="0" borderId="53" xfId="1" applyFont="1" applyBorder="1" applyAlignment="1" applyProtection="1">
      <alignment horizontal="left" vertical="top"/>
      <protection hidden="1"/>
    </xf>
    <xf numFmtId="0" fontId="10" fillId="0" borderId="2" xfId="1" applyFont="1" applyBorder="1" applyAlignment="1" applyProtection="1">
      <alignment horizontal="left" vertical="top"/>
      <protection hidden="1"/>
    </xf>
    <xf numFmtId="0" fontId="10" fillId="0" borderId="54" xfId="1" applyFont="1" applyBorder="1" applyAlignment="1" applyProtection="1">
      <alignment horizontal="left" vertical="top"/>
      <protection hidden="1"/>
    </xf>
    <xf numFmtId="0" fontId="10" fillId="0" borderId="3" xfId="1" applyFont="1" applyBorder="1" applyAlignment="1" applyProtection="1">
      <alignment horizontal="left" vertical="top"/>
      <protection hidden="1"/>
    </xf>
    <xf numFmtId="49" fontId="11" fillId="0" borderId="2" xfId="3" applyNumberFormat="1" applyFont="1" applyBorder="1" applyAlignment="1">
      <alignment horizontal="center" vertical="center" shrinkToFit="1"/>
    </xf>
    <xf numFmtId="49" fontId="11" fillId="0" borderId="3" xfId="3" applyNumberFormat="1" applyFont="1" applyBorder="1" applyAlignment="1">
      <alignment horizontal="center" vertical="center" shrinkToFit="1"/>
    </xf>
    <xf numFmtId="0" fontId="11" fillId="0" borderId="2" xfId="3" applyFont="1" applyBorder="1" applyAlignment="1" applyProtection="1">
      <alignment horizontal="center" vertical="center"/>
      <protection hidden="1"/>
    </xf>
    <xf numFmtId="0" fontId="11" fillId="0" borderId="3" xfId="3" applyFont="1" applyBorder="1" applyAlignment="1" applyProtection="1">
      <alignment horizontal="center" vertical="center"/>
      <protection hidden="1"/>
    </xf>
    <xf numFmtId="0" fontId="4" fillId="0" borderId="52" xfId="0" applyFont="1" applyBorder="1" applyAlignment="1" applyProtection="1">
      <alignment horizontal="center" vertical="top"/>
      <protection hidden="1"/>
    </xf>
    <xf numFmtId="0" fontId="4" fillId="0" borderId="51" xfId="0" applyFont="1" applyBorder="1" applyAlignment="1" applyProtection="1">
      <alignment horizontal="center" vertical="top"/>
      <protection hidden="1"/>
    </xf>
    <xf numFmtId="0" fontId="4" fillId="0" borderId="52" xfId="1" applyFont="1" applyBorder="1" applyAlignment="1" applyProtection="1">
      <alignment horizontal="right" shrinkToFit="1"/>
      <protection hidden="1"/>
    </xf>
    <xf numFmtId="0" fontId="12" fillId="0" borderId="51" xfId="0" applyFont="1" applyBorder="1" applyAlignment="1" applyProtection="1">
      <alignment horizontal="right" shrinkToFit="1"/>
      <protection hidden="1"/>
    </xf>
    <xf numFmtId="0" fontId="12" fillId="0" borderId="53" xfId="0" applyFont="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52" xfId="0" applyFont="1" applyBorder="1" applyAlignment="1" applyProtection="1">
      <alignment horizontal="left" vertical="top" wrapText="1"/>
      <protection hidden="1"/>
    </xf>
    <xf numFmtId="0" fontId="35" fillId="0" borderId="7" xfId="0" applyFont="1" applyBorder="1" applyAlignment="1" applyProtection="1">
      <alignment horizontal="right" vertical="top" wrapText="1"/>
      <protection hidden="1"/>
    </xf>
    <xf numFmtId="0" fontId="35" fillId="0" borderId="0" xfId="0" applyFont="1" applyAlignment="1" applyProtection="1">
      <alignment horizontal="right" vertical="top" wrapText="1"/>
      <protection hidden="1"/>
    </xf>
    <xf numFmtId="0" fontId="35" fillId="0" borderId="38" xfId="0" applyFont="1" applyBorder="1" applyAlignment="1" applyProtection="1">
      <alignment horizontal="right" vertical="top" wrapText="1"/>
      <protection hidden="1"/>
    </xf>
    <xf numFmtId="0" fontId="12" fillId="0" borderId="7" xfId="0" applyFont="1" applyBorder="1" applyAlignment="1" applyProtection="1">
      <alignment horizontal="left" vertical="top"/>
      <protection hidden="1"/>
    </xf>
    <xf numFmtId="0" fontId="12" fillId="0" borderId="0" xfId="0" applyFont="1" applyAlignment="1" applyProtection="1">
      <alignment horizontal="left" vertical="top"/>
      <protection hidden="1"/>
    </xf>
    <xf numFmtId="0" fontId="4" fillId="0" borderId="38" xfId="1" applyFont="1" applyBorder="1" applyAlignment="1" applyProtection="1">
      <alignment horizontal="right" shrinkToFit="1"/>
      <protection hidden="1"/>
    </xf>
    <xf numFmtId="0" fontId="34" fillId="0" borderId="54" xfId="0" applyFont="1" applyBorder="1" applyAlignment="1" applyProtection="1">
      <alignment horizontal="right" vertical="top"/>
      <protection hidden="1"/>
    </xf>
    <xf numFmtId="0" fontId="34" fillId="0" borderId="3" xfId="0" applyFont="1" applyBorder="1" applyAlignment="1" applyProtection="1">
      <alignment horizontal="right" vertical="top"/>
      <protection hidden="1"/>
    </xf>
    <xf numFmtId="0" fontId="34" fillId="0" borderId="51" xfId="0" applyFont="1" applyBorder="1" applyAlignment="1" applyProtection="1">
      <alignment horizontal="right" vertical="top"/>
      <protection hidden="1"/>
    </xf>
    <xf numFmtId="49" fontId="2" fillId="0" borderId="37" xfId="1" applyNumberFormat="1" applyBorder="1" applyAlignment="1" applyProtection="1">
      <alignment horizontal="left" vertical="top" wrapText="1"/>
      <protection locked="0"/>
    </xf>
    <xf numFmtId="49" fontId="2" fillId="0" borderId="0" xfId="1" applyNumberFormat="1" applyAlignment="1" applyProtection="1">
      <alignment horizontal="left" vertical="top" wrapText="1"/>
      <protection locked="0"/>
    </xf>
    <xf numFmtId="49" fontId="2" fillId="0" borderId="12" xfId="1" applyNumberFormat="1" applyBorder="1" applyAlignment="1" applyProtection="1">
      <alignment horizontal="left" vertical="top" wrapText="1"/>
      <protection locked="0"/>
    </xf>
    <xf numFmtId="49" fontId="2" fillId="0" borderId="39" xfId="1" applyNumberFormat="1" applyBorder="1" applyAlignment="1" applyProtection="1">
      <alignment horizontal="left" vertical="top" wrapText="1"/>
      <protection locked="0"/>
    </xf>
    <xf numFmtId="49" fontId="2" fillId="0" borderId="4" xfId="1" applyNumberFormat="1" applyBorder="1" applyAlignment="1" applyProtection="1">
      <alignment horizontal="left" vertical="top" wrapText="1"/>
      <protection locked="0"/>
    </xf>
    <xf numFmtId="49" fontId="2" fillId="0" borderId="14" xfId="1" applyNumberFormat="1" applyBorder="1" applyAlignment="1" applyProtection="1">
      <alignment horizontal="left" vertical="top" wrapText="1"/>
      <protection locked="0"/>
    </xf>
    <xf numFmtId="0" fontId="10" fillId="0" borderId="1" xfId="1" applyFont="1" applyBorder="1" applyAlignment="1" applyProtection="1">
      <alignment horizontal="left" vertical="top" wrapText="1"/>
      <protection hidden="1"/>
    </xf>
    <xf numFmtId="0" fontId="10" fillId="0" borderId="2" xfId="1" applyFont="1" applyBorder="1" applyAlignment="1" applyProtection="1">
      <alignment horizontal="left" vertical="top" wrapText="1"/>
      <protection hidden="1"/>
    </xf>
    <xf numFmtId="0" fontId="10" fillId="0" borderId="10" xfId="1" applyFont="1" applyBorder="1" applyAlignment="1" applyProtection="1">
      <alignment horizontal="left" vertical="top" wrapText="1"/>
      <protection hidden="1"/>
    </xf>
    <xf numFmtId="0" fontId="10" fillId="0" borderId="37" xfId="1" applyFont="1" applyBorder="1" applyAlignment="1" applyProtection="1">
      <alignment horizontal="left" vertical="top" wrapText="1"/>
      <protection hidden="1"/>
    </xf>
    <xf numFmtId="0" fontId="10" fillId="0" borderId="0" xfId="1" applyFont="1" applyAlignment="1" applyProtection="1">
      <alignment horizontal="left" vertical="top" wrapText="1"/>
      <protection hidden="1"/>
    </xf>
    <xf numFmtId="0" fontId="10" fillId="0" borderId="12" xfId="1" applyFont="1" applyBorder="1" applyAlignment="1" applyProtection="1">
      <alignment horizontal="left" vertical="top" wrapText="1"/>
      <protection hidden="1"/>
    </xf>
    <xf numFmtId="0" fontId="12" fillId="0" borderId="53" xfId="0" applyFont="1" applyBorder="1" applyAlignment="1" applyProtection="1">
      <alignment horizontal="left" vertical="top"/>
      <protection hidden="1"/>
    </xf>
    <xf numFmtId="0" fontId="12" fillId="0" borderId="2" xfId="0" applyFont="1" applyBorder="1" applyAlignment="1" applyProtection="1">
      <alignment horizontal="left" vertical="top"/>
      <protection hidden="1"/>
    </xf>
    <xf numFmtId="0" fontId="12" fillId="0" borderId="54" xfId="0" applyFont="1" applyBorder="1" applyAlignment="1" applyProtection="1">
      <alignment horizontal="left" vertical="top"/>
      <protection hidden="1"/>
    </xf>
    <xf numFmtId="0" fontId="12" fillId="0" borderId="3" xfId="0" applyFont="1" applyBorder="1" applyAlignment="1" applyProtection="1">
      <alignment horizontal="left" vertical="top"/>
      <protection hidden="1"/>
    </xf>
    <xf numFmtId="0" fontId="12" fillId="0" borderId="52" xfId="0" applyFont="1" applyBorder="1" applyAlignment="1" applyProtection="1">
      <alignment horizontal="right"/>
      <protection hidden="1"/>
    </xf>
    <xf numFmtId="0" fontId="12" fillId="0" borderId="51" xfId="0" applyFont="1" applyBorder="1" applyAlignment="1" applyProtection="1">
      <alignment horizontal="right"/>
      <protection hidden="1"/>
    </xf>
    <xf numFmtId="0" fontId="34" fillId="0" borderId="53" xfId="0" applyFont="1" applyBorder="1" applyAlignment="1" applyProtection="1">
      <alignment horizontal="left" vertical="top"/>
      <protection hidden="1"/>
    </xf>
    <xf numFmtId="0" fontId="34" fillId="0" borderId="2" xfId="0" applyFont="1" applyBorder="1" applyAlignment="1" applyProtection="1">
      <alignment horizontal="left" vertical="top"/>
      <protection hidden="1"/>
    </xf>
    <xf numFmtId="0" fontId="34" fillId="0" borderId="52" xfId="0" applyFont="1" applyBorder="1" applyAlignment="1" applyProtection="1">
      <alignment horizontal="left" vertical="top"/>
      <protection hidden="1"/>
    </xf>
    <xf numFmtId="0" fontId="11" fillId="0" borderId="10" xfId="3" applyFont="1" applyBorder="1" applyAlignment="1" applyProtection="1">
      <alignment horizontal="left" vertical="center" shrinkToFit="1"/>
      <protection hidden="1"/>
    </xf>
    <xf numFmtId="0" fontId="11" fillId="0" borderId="12" xfId="3" applyFont="1" applyBorder="1" applyAlignment="1" applyProtection="1">
      <alignment horizontal="left" vertical="center" shrinkToFit="1"/>
      <protection hidden="1"/>
    </xf>
    <xf numFmtId="0" fontId="24" fillId="4" borderId="2" xfId="2" applyFont="1" applyFill="1" applyBorder="1" applyAlignment="1" applyProtection="1">
      <alignment horizontal="center" vertical="center"/>
      <protection hidden="1"/>
    </xf>
    <xf numFmtId="0" fontId="24" fillId="4" borderId="0" xfId="2" applyFont="1" applyFill="1" applyAlignment="1" applyProtection="1">
      <alignment horizontal="center" vertical="center"/>
      <protection hidden="1"/>
    </xf>
    <xf numFmtId="0" fontId="26" fillId="3" borderId="2" xfId="3" applyFont="1" applyFill="1" applyBorder="1" applyAlignment="1" applyProtection="1">
      <alignment horizontal="center" shrinkToFit="1"/>
      <protection hidden="1"/>
    </xf>
    <xf numFmtId="0" fontId="26" fillId="3" borderId="0" xfId="3" applyFont="1" applyFill="1" applyAlignment="1" applyProtection="1">
      <alignment horizontal="center" shrinkToFit="1"/>
      <protection hidden="1"/>
    </xf>
    <xf numFmtId="0" fontId="10" fillId="0" borderId="53" xfId="1" applyFont="1" applyBorder="1" applyAlignment="1" applyProtection="1">
      <alignment horizontal="left" vertical="top" shrinkToFit="1"/>
      <protection hidden="1"/>
    </xf>
    <xf numFmtId="0" fontId="10" fillId="0" borderId="2" xfId="1" applyFont="1" applyBorder="1" applyAlignment="1" applyProtection="1">
      <alignment horizontal="left" vertical="top" shrinkToFit="1"/>
      <protection hidden="1"/>
    </xf>
    <xf numFmtId="0" fontId="10" fillId="0" borderId="54" xfId="1" applyFont="1" applyBorder="1" applyAlignment="1" applyProtection="1">
      <alignment horizontal="left" vertical="top" shrinkToFit="1"/>
      <protection hidden="1"/>
    </xf>
    <xf numFmtId="0" fontId="10" fillId="0" borderId="3" xfId="1" applyFont="1" applyBorder="1" applyAlignment="1" applyProtection="1">
      <alignment horizontal="left" vertical="top" shrinkToFit="1"/>
      <protection hidden="1"/>
    </xf>
    <xf numFmtId="0" fontId="4" fillId="0" borderId="52" xfId="0" applyFont="1" applyBorder="1" applyAlignment="1" applyProtection="1">
      <alignment horizontal="right" shrinkToFit="1"/>
      <protection hidden="1"/>
    </xf>
    <xf numFmtId="0" fontId="4" fillId="0" borderId="51" xfId="0" applyFont="1" applyBorder="1" applyAlignment="1" applyProtection="1">
      <alignment horizontal="right" shrinkToFit="1"/>
      <protection hidden="1"/>
    </xf>
    <xf numFmtId="0" fontId="4" fillId="0" borderId="51" xfId="1" applyFont="1" applyBorder="1" applyAlignment="1" applyProtection="1">
      <alignment horizontal="right" shrinkToFit="1"/>
      <protection hidden="1"/>
    </xf>
    <xf numFmtId="0" fontId="0" fillId="0" borderId="1" xfId="0" applyBorder="1" applyAlignment="1" applyProtection="1">
      <alignment horizontal="center" vertical="top" shrinkToFit="1"/>
      <protection hidden="1"/>
    </xf>
    <xf numFmtId="0" fontId="0" fillId="0" borderId="2" xfId="0" applyBorder="1" applyAlignment="1" applyProtection="1">
      <alignment horizontal="center" vertical="top" shrinkToFit="1"/>
      <protection hidden="1"/>
    </xf>
    <xf numFmtId="0" fontId="0" fillId="0" borderId="50" xfId="0" applyBorder="1" applyAlignment="1" applyProtection="1">
      <alignment horizontal="center" vertical="top" shrinkToFit="1"/>
      <protection hidden="1"/>
    </xf>
    <xf numFmtId="0" fontId="0" fillId="0" borderId="3" xfId="0" applyBorder="1" applyAlignment="1" applyProtection="1">
      <alignment horizontal="center" vertical="top" shrinkToFit="1"/>
      <protection hidden="1"/>
    </xf>
    <xf numFmtId="0" fontId="2" fillId="0" borderId="2" xfId="1" applyBorder="1" applyAlignment="1" applyProtection="1">
      <alignment horizontal="left" vertical="center" shrinkToFit="1"/>
      <protection hidden="1"/>
    </xf>
    <xf numFmtId="0" fontId="2" fillId="0" borderId="10" xfId="1" applyBorder="1" applyAlignment="1" applyProtection="1">
      <alignment horizontal="left" vertical="center" shrinkToFit="1"/>
      <protection hidden="1"/>
    </xf>
    <xf numFmtId="0" fontId="2" fillId="0" borderId="3" xfId="1" applyBorder="1" applyAlignment="1" applyProtection="1">
      <alignment horizontal="left" vertical="center" shrinkToFit="1"/>
      <protection hidden="1"/>
    </xf>
    <xf numFmtId="0" fontId="2" fillId="0" borderId="11" xfId="1" applyBorder="1" applyAlignment="1" applyProtection="1">
      <alignment horizontal="left" vertical="center" shrinkToFit="1"/>
      <protection hidden="1"/>
    </xf>
    <xf numFmtId="0" fontId="4" fillId="0" borderId="53" xfId="1" applyFont="1" applyBorder="1" applyAlignment="1" applyProtection="1">
      <alignment horizontal="left" vertical="top"/>
      <protection hidden="1"/>
    </xf>
    <xf numFmtId="0" fontId="4" fillId="0" borderId="2" xfId="1" applyFont="1" applyBorder="1" applyAlignment="1" applyProtection="1">
      <alignment horizontal="left" vertical="top"/>
      <protection hidden="1"/>
    </xf>
    <xf numFmtId="0" fontId="4" fillId="0" borderId="52" xfId="1" applyFont="1" applyBorder="1" applyAlignment="1" applyProtection="1">
      <alignment horizontal="left" vertical="top"/>
      <protection hidden="1"/>
    </xf>
    <xf numFmtId="0" fontId="4" fillId="0" borderId="54" xfId="1" applyFont="1" applyBorder="1" applyAlignment="1" applyProtection="1">
      <alignment horizontal="left" vertical="top"/>
      <protection hidden="1"/>
    </xf>
    <xf numFmtId="0" fontId="4" fillId="0" borderId="3" xfId="1" applyFont="1" applyBorder="1" applyAlignment="1" applyProtection="1">
      <alignment horizontal="left" vertical="top"/>
      <protection hidden="1"/>
    </xf>
    <xf numFmtId="0" fontId="4" fillId="0" borderId="51" xfId="1" applyFont="1" applyBorder="1" applyAlignment="1" applyProtection="1">
      <alignment horizontal="left" vertical="top"/>
      <protection hidden="1"/>
    </xf>
    <xf numFmtId="0" fontId="2" fillId="4" borderId="8" xfId="1" applyFill="1" applyBorder="1" applyAlignment="1" applyProtection="1">
      <alignment horizontal="center" vertical="center" shrinkToFit="1"/>
      <protection hidden="1"/>
    </xf>
    <xf numFmtId="0" fontId="0" fillId="4" borderId="9" xfId="0" applyFill="1" applyBorder="1" applyAlignment="1" applyProtection="1">
      <alignment horizontal="center" vertical="center" shrinkToFit="1"/>
      <protection hidden="1"/>
    </xf>
    <xf numFmtId="0" fontId="0" fillId="4" borderId="8" xfId="0" applyFill="1" applyBorder="1" applyAlignment="1" applyProtection="1">
      <alignment horizontal="center" vertical="center" shrinkToFit="1"/>
      <protection hidden="1"/>
    </xf>
    <xf numFmtId="49" fontId="2" fillId="0" borderId="1" xfId="1" applyNumberFormat="1" applyBorder="1" applyAlignment="1" applyProtection="1">
      <alignment horizontal="left" vertical="center" shrinkToFit="1"/>
      <protection locked="0"/>
    </xf>
    <xf numFmtId="49" fontId="2" fillId="0" borderId="2" xfId="1" applyNumberFormat="1" applyBorder="1" applyAlignment="1" applyProtection="1">
      <alignment horizontal="left" vertical="center" shrinkToFit="1"/>
      <protection locked="0"/>
    </xf>
    <xf numFmtId="49" fontId="2" fillId="0" borderId="10" xfId="1" applyNumberFormat="1" applyBorder="1" applyAlignment="1" applyProtection="1">
      <alignment horizontal="left" vertical="center" shrinkToFit="1"/>
      <protection locked="0"/>
    </xf>
    <xf numFmtId="49" fontId="2" fillId="0" borderId="50" xfId="1" applyNumberFormat="1" applyBorder="1" applyAlignment="1" applyProtection="1">
      <alignment horizontal="left" vertical="center" shrinkToFit="1"/>
      <protection locked="0"/>
    </xf>
    <xf numFmtId="49" fontId="2" fillId="0" borderId="3" xfId="1" applyNumberFormat="1" applyBorder="1" applyAlignment="1" applyProtection="1">
      <alignment horizontal="left" vertical="center" shrinkToFit="1"/>
      <protection locked="0"/>
    </xf>
    <xf numFmtId="49" fontId="2" fillId="0" borderId="11" xfId="1" applyNumberFormat="1" applyBorder="1" applyAlignment="1" applyProtection="1">
      <alignment horizontal="left" vertical="center" shrinkToFit="1"/>
      <protection locked="0"/>
    </xf>
    <xf numFmtId="0" fontId="2" fillId="0" borderId="1" xfId="1" applyBorder="1" applyAlignment="1" applyProtection="1">
      <alignment horizontal="left" vertical="center" shrinkToFit="1"/>
      <protection hidden="1"/>
    </xf>
    <xf numFmtId="0" fontId="2" fillId="0" borderId="37" xfId="1" applyBorder="1" applyAlignment="1" applyProtection="1">
      <alignment horizontal="left" vertical="center" shrinkToFit="1"/>
      <protection hidden="1"/>
    </xf>
    <xf numFmtId="0" fontId="2" fillId="0" borderId="0" xfId="1" applyAlignment="1" applyProtection="1">
      <alignment horizontal="left" vertical="center" shrinkToFit="1"/>
      <protection hidden="1"/>
    </xf>
    <xf numFmtId="0" fontId="2" fillId="0" borderId="12" xfId="1" applyBorder="1" applyAlignment="1" applyProtection="1">
      <alignment horizontal="left" vertical="center" shrinkToFit="1"/>
      <protection hidden="1"/>
    </xf>
    <xf numFmtId="0" fontId="2" fillId="4" borderId="41" xfId="1" applyFill="1" applyBorder="1" applyAlignment="1" applyProtection="1">
      <alignment horizontal="center" vertical="center"/>
      <protection hidden="1"/>
    </xf>
    <xf numFmtId="0" fontId="2" fillId="4" borderId="34" xfId="1" applyFill="1" applyBorder="1" applyAlignment="1" applyProtection="1">
      <alignment horizontal="center" vertical="center"/>
      <protection hidden="1"/>
    </xf>
    <xf numFmtId="0" fontId="2" fillId="4" borderId="55" xfId="1" applyFill="1" applyBorder="1" applyAlignment="1" applyProtection="1">
      <alignment horizontal="center" vertical="center"/>
      <protection hidden="1"/>
    </xf>
    <xf numFmtId="0" fontId="2" fillId="4" borderId="56" xfId="1" applyFill="1" applyBorder="1" applyAlignment="1" applyProtection="1">
      <alignment horizontal="center" vertical="center"/>
      <protection hidden="1"/>
    </xf>
    <xf numFmtId="0" fontId="2" fillId="4" borderId="57" xfId="1" applyFill="1" applyBorder="1" applyAlignment="1" applyProtection="1">
      <alignment horizontal="center" vertical="center"/>
      <protection hidden="1"/>
    </xf>
    <xf numFmtId="0" fontId="2" fillId="4" borderId="58" xfId="1" applyFill="1" applyBorder="1" applyAlignment="1" applyProtection="1">
      <alignment horizontal="center" vertical="center"/>
      <protection hidden="1"/>
    </xf>
    <xf numFmtId="176" fontId="2" fillId="0" borderId="6" xfId="1" applyNumberFormat="1" applyBorder="1" applyAlignment="1" applyProtection="1">
      <alignment horizontal="center"/>
      <protection hidden="1"/>
    </xf>
    <xf numFmtId="176" fontId="2" fillId="0" borderId="15" xfId="1" applyNumberFormat="1" applyBorder="1" applyAlignment="1" applyProtection="1">
      <alignment horizontal="center"/>
      <protection hidden="1"/>
    </xf>
    <xf numFmtId="176" fontId="2" fillId="0" borderId="49" xfId="1" applyNumberFormat="1" applyBorder="1" applyAlignment="1" applyProtection="1">
      <alignment horizontal="center"/>
      <protection hidden="1"/>
    </xf>
    <xf numFmtId="0" fontId="2" fillId="4" borderId="2" xfId="1" applyFill="1" applyBorder="1" applyAlignment="1" applyProtection="1">
      <alignment horizontal="distributed" vertical="center"/>
      <protection hidden="1"/>
    </xf>
    <xf numFmtId="0" fontId="2" fillId="4" borderId="3" xfId="1" applyFill="1" applyBorder="1" applyAlignment="1" applyProtection="1">
      <alignment horizontal="distributed" vertical="center"/>
      <protection hidden="1"/>
    </xf>
    <xf numFmtId="0" fontId="24" fillId="4" borderId="3" xfId="2" applyFont="1" applyFill="1" applyBorder="1" applyAlignment="1" applyProtection="1">
      <alignment horizontal="center" vertical="center"/>
      <protection hidden="1"/>
    </xf>
    <xf numFmtId="0" fontId="13" fillId="0" borderId="6" xfId="1" applyFont="1" applyBorder="1" applyAlignment="1" applyProtection="1">
      <alignment horizontal="center"/>
      <protection hidden="1"/>
    </xf>
    <xf numFmtId="0" fontId="13" fillId="0" borderId="16" xfId="1" applyFont="1" applyBorder="1" applyAlignment="1" applyProtection="1">
      <alignment horizontal="center"/>
      <protection hidden="1"/>
    </xf>
    <xf numFmtId="0" fontId="13" fillId="0" borderId="3" xfId="1" applyFont="1" applyBorder="1" applyAlignment="1" applyProtection="1">
      <alignment horizontal="center"/>
      <protection hidden="1"/>
    </xf>
    <xf numFmtId="0" fontId="13" fillId="0" borderId="11" xfId="1" applyFont="1" applyBorder="1" applyAlignment="1" applyProtection="1">
      <alignment horizontal="center"/>
      <protection hidden="1"/>
    </xf>
    <xf numFmtId="0" fontId="2" fillId="4" borderId="6" xfId="1" applyFill="1" applyBorder="1" applyAlignment="1" applyProtection="1">
      <alignment horizontal="distributed" vertical="center"/>
      <protection hidden="1"/>
    </xf>
    <xf numFmtId="0" fontId="24" fillId="4" borderId="6" xfId="2" applyFont="1" applyFill="1" applyBorder="1" applyAlignment="1" applyProtection="1">
      <alignment horizontal="center" vertical="center"/>
      <protection hidden="1"/>
    </xf>
    <xf numFmtId="0" fontId="2" fillId="3" borderId="6" xfId="2" applyFont="1" applyFill="1" applyBorder="1" applyAlignment="1" applyProtection="1">
      <alignment horizontal="left" vertical="center"/>
      <protection hidden="1"/>
    </xf>
    <xf numFmtId="0" fontId="2" fillId="3" borderId="3" xfId="2" applyFont="1" applyFill="1" applyBorder="1" applyAlignment="1" applyProtection="1">
      <alignment horizontal="left" vertical="center"/>
      <protection hidden="1"/>
    </xf>
    <xf numFmtId="177" fontId="24" fillId="0" borderId="6" xfId="2" applyNumberFormat="1" applyFont="1" applyBorder="1" applyAlignment="1" applyProtection="1">
      <alignment horizontal="right" vertical="center" shrinkToFit="1"/>
      <protection locked="0"/>
    </xf>
    <xf numFmtId="177" fontId="24" fillId="0" borderId="3" xfId="2" applyNumberFormat="1" applyFont="1" applyBorder="1" applyAlignment="1" applyProtection="1">
      <alignment horizontal="right" vertical="center" shrinkToFit="1"/>
      <protection locked="0"/>
    </xf>
    <xf numFmtId="0" fontId="20" fillId="0" borderId="53" xfId="1" applyFont="1" applyBorder="1" applyAlignment="1" applyProtection="1">
      <alignment horizontal="center" vertical="center" shrinkToFit="1"/>
      <protection hidden="1"/>
    </xf>
    <xf numFmtId="0" fontId="27" fillId="0" borderId="2" xfId="3" applyFont="1" applyBorder="1" applyAlignment="1" applyProtection="1">
      <alignment horizontal="center" vertical="center" shrinkToFit="1"/>
      <protection hidden="1"/>
    </xf>
    <xf numFmtId="0" fontId="27" fillId="0" borderId="52" xfId="3" applyFont="1" applyBorder="1" applyAlignment="1" applyProtection="1">
      <alignment horizontal="center" vertical="center" shrinkToFit="1"/>
      <protection hidden="1"/>
    </xf>
    <xf numFmtId="0" fontId="27" fillId="0" borderId="54" xfId="3" applyFont="1" applyBorder="1" applyAlignment="1" applyProtection="1">
      <alignment horizontal="center" vertical="center" shrinkToFit="1"/>
      <protection hidden="1"/>
    </xf>
    <xf numFmtId="0" fontId="27" fillId="0" borderId="3" xfId="3" applyFont="1" applyBorder="1" applyAlignment="1" applyProtection="1">
      <alignment horizontal="center" vertical="center" shrinkToFit="1"/>
      <protection hidden="1"/>
    </xf>
    <xf numFmtId="0" fontId="27" fillId="0" borderId="51" xfId="3" applyFont="1" applyBorder="1" applyAlignment="1" applyProtection="1">
      <alignment horizontal="center" vertical="center" shrinkToFit="1"/>
      <protection hidden="1"/>
    </xf>
    <xf numFmtId="0" fontId="2" fillId="3" borderId="2" xfId="2" applyFont="1" applyFill="1" applyBorder="1" applyAlignment="1" applyProtection="1">
      <alignment horizontal="left" vertical="center"/>
      <protection hidden="1"/>
    </xf>
    <xf numFmtId="0" fontId="6" fillId="0" borderId="1" xfId="1" applyFont="1" applyBorder="1" applyAlignment="1" applyProtection="1">
      <alignment horizontal="center" vertical="center"/>
      <protection hidden="1"/>
    </xf>
    <xf numFmtId="0" fontId="6" fillId="0" borderId="2" xfId="1" applyFont="1" applyBorder="1" applyAlignment="1" applyProtection="1">
      <alignment horizontal="center" vertical="center"/>
      <protection hidden="1"/>
    </xf>
    <xf numFmtId="0" fontId="6" fillId="0" borderId="52" xfId="1" applyFont="1" applyBorder="1" applyAlignment="1" applyProtection="1">
      <alignment horizontal="center" vertical="center"/>
      <protection hidden="1"/>
    </xf>
    <xf numFmtId="0" fontId="6" fillId="0" borderId="50"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6" fillId="0" borderId="51" xfId="1" applyFont="1" applyBorder="1" applyAlignment="1" applyProtection="1">
      <alignment horizontal="center" vertical="center"/>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11" fillId="0" borderId="0" xfId="3" applyFont="1" applyAlignment="1" applyProtection="1">
      <alignment horizontal="center" vertical="center"/>
      <protection hidden="1"/>
    </xf>
    <xf numFmtId="0" fontId="2" fillId="5" borderId="6" xfId="1" applyFill="1" applyBorder="1" applyAlignment="1" applyProtection="1">
      <alignment horizontal="center"/>
      <protection hidden="1"/>
    </xf>
    <xf numFmtId="0" fontId="2" fillId="5" borderId="3" xfId="1" applyFill="1" applyBorder="1" applyAlignment="1" applyProtection="1">
      <alignment horizontal="center"/>
      <protection hidden="1"/>
    </xf>
    <xf numFmtId="177" fontId="24" fillId="0" borderId="6" xfId="1" applyNumberFormat="1" applyFont="1" applyBorder="1" applyAlignment="1" applyProtection="1">
      <alignment horizontal="right" vertical="center" shrinkToFit="1"/>
      <protection locked="0"/>
    </xf>
    <xf numFmtId="177" fontId="24" fillId="0" borderId="3" xfId="1" applyNumberFormat="1" applyFont="1" applyBorder="1" applyAlignment="1" applyProtection="1">
      <alignment horizontal="right" vertical="center" shrinkToFit="1"/>
      <protection locked="0"/>
    </xf>
    <xf numFmtId="0" fontId="2" fillId="0" borderId="2" xfId="2" applyFont="1" applyBorder="1" applyAlignment="1" applyProtection="1">
      <alignment horizontal="left" vertical="center"/>
      <protection hidden="1"/>
    </xf>
    <xf numFmtId="0" fontId="2" fillId="0" borderId="3" xfId="2" applyFont="1" applyBorder="1" applyAlignment="1" applyProtection="1">
      <alignment horizontal="left" vertical="center"/>
      <protection hidden="1"/>
    </xf>
    <xf numFmtId="177" fontId="24" fillId="0" borderId="2" xfId="2" applyNumberFormat="1" applyFont="1" applyBorder="1" applyAlignment="1" applyProtection="1">
      <alignment horizontal="right" vertical="center"/>
      <protection locked="0"/>
    </xf>
    <xf numFmtId="177" fontId="24" fillId="0" borderId="3" xfId="2" applyNumberFormat="1" applyFont="1" applyBorder="1" applyAlignment="1" applyProtection="1">
      <alignment horizontal="right" vertical="center"/>
      <protection locked="0"/>
    </xf>
    <xf numFmtId="0" fontId="2" fillId="0" borderId="2" xfId="1" applyBorder="1" applyAlignment="1" applyProtection="1">
      <alignment horizontal="center" vertical="center"/>
      <protection hidden="1"/>
    </xf>
    <xf numFmtId="0" fontId="2" fillId="0" borderId="3" xfId="1" applyBorder="1" applyAlignment="1" applyProtection="1">
      <alignment horizontal="center" vertical="center"/>
      <protection hidden="1"/>
    </xf>
    <xf numFmtId="0" fontId="2" fillId="3" borderId="0" xfId="2" applyFont="1" applyFill="1" applyAlignment="1" applyProtection="1">
      <alignment horizontal="left" vertical="center"/>
      <protection hidden="1"/>
    </xf>
    <xf numFmtId="0" fontId="11" fillId="0" borderId="2" xfId="3" applyFont="1" applyBorder="1" applyAlignment="1" applyProtection="1">
      <alignment horizontal="center" vertical="center" shrinkToFit="1"/>
      <protection locked="0"/>
    </xf>
    <xf numFmtId="0" fontId="11" fillId="0" borderId="0" xfId="3" applyFont="1" applyAlignment="1" applyProtection="1">
      <alignment horizontal="center" vertical="center" shrinkToFit="1"/>
      <protection locked="0"/>
    </xf>
    <xf numFmtId="0" fontId="11" fillId="0" borderId="2" xfId="3" applyFont="1" applyBorder="1" applyAlignment="1" applyProtection="1">
      <alignment horizontal="left" vertical="center" indent="1" shrinkToFit="1"/>
      <protection hidden="1"/>
    </xf>
    <xf numFmtId="0" fontId="11" fillId="0" borderId="0" xfId="3" applyFont="1" applyAlignment="1" applyProtection="1">
      <alignment horizontal="left" vertical="center" indent="1" shrinkToFit="1"/>
      <protection hidden="1"/>
    </xf>
    <xf numFmtId="0" fontId="31" fillId="3" borderId="2" xfId="0" applyFont="1" applyFill="1" applyBorder="1" applyAlignment="1" applyProtection="1">
      <alignment horizontal="left" vertical="center"/>
      <protection hidden="1"/>
    </xf>
    <xf numFmtId="0" fontId="31" fillId="3" borderId="0" xfId="0" applyFont="1" applyFill="1" applyAlignment="1" applyProtection="1">
      <alignment horizontal="left" vertical="center"/>
      <protection hidden="1"/>
    </xf>
    <xf numFmtId="179" fontId="6" fillId="3" borderId="2" xfId="1" applyNumberFormat="1" applyFont="1" applyFill="1" applyBorder="1" applyAlignment="1">
      <alignment horizontal="center" vertical="center" shrinkToFit="1"/>
    </xf>
    <xf numFmtId="179" fontId="6" fillId="3" borderId="0" xfId="1" applyNumberFormat="1" applyFont="1" applyFill="1" applyAlignment="1">
      <alignment horizontal="center" vertical="center" shrinkToFit="1"/>
    </xf>
    <xf numFmtId="179" fontId="31" fillId="3" borderId="2" xfId="0" applyNumberFormat="1" applyFont="1" applyFill="1" applyBorder="1" applyAlignment="1">
      <alignment horizontal="left" vertical="center" shrinkToFit="1"/>
    </xf>
    <xf numFmtId="179" fontId="31" fillId="3" borderId="10" xfId="0" applyNumberFormat="1" applyFont="1" applyFill="1" applyBorder="1" applyAlignment="1">
      <alignment horizontal="left" vertical="center" shrinkToFit="1"/>
    </xf>
    <xf numFmtId="179" fontId="31" fillId="3" borderId="0" xfId="0" applyNumberFormat="1" applyFont="1" applyFill="1" applyAlignment="1">
      <alignment horizontal="left" vertical="center" shrinkToFit="1"/>
    </xf>
    <xf numFmtId="179" fontId="31" fillId="3" borderId="12" xfId="0" applyNumberFormat="1" applyFont="1" applyFill="1" applyBorder="1" applyAlignment="1">
      <alignment horizontal="left" vertical="center" shrinkToFit="1"/>
    </xf>
    <xf numFmtId="0" fontId="11" fillId="4" borderId="1" xfId="0" applyFont="1" applyFill="1" applyBorder="1" applyAlignment="1" applyProtection="1">
      <alignment horizontal="center" vertical="center" shrinkToFit="1"/>
      <protection hidden="1"/>
    </xf>
    <xf numFmtId="0" fontId="11" fillId="4" borderId="2" xfId="0" applyFont="1" applyFill="1" applyBorder="1" applyAlignment="1" applyProtection="1">
      <alignment horizontal="center" vertical="center" shrinkToFit="1"/>
      <protection hidden="1"/>
    </xf>
    <xf numFmtId="0" fontId="11" fillId="4" borderId="52" xfId="0" applyFont="1" applyFill="1" applyBorder="1" applyAlignment="1" applyProtection="1">
      <alignment horizontal="center" vertical="center" shrinkToFit="1"/>
      <protection hidden="1"/>
    </xf>
    <xf numFmtId="0" fontId="11" fillId="4" borderId="50"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0" fontId="11" fillId="4" borderId="51" xfId="0" applyFont="1" applyFill="1" applyBorder="1" applyAlignment="1" applyProtection="1">
      <alignment horizontal="center" vertical="center" shrinkToFit="1"/>
      <protection hidden="1"/>
    </xf>
    <xf numFmtId="179" fontId="2" fillId="0" borderId="1" xfId="1" applyNumberFormat="1" applyBorder="1" applyAlignment="1" applyProtection="1">
      <alignment horizontal="center" vertical="center"/>
      <protection locked="0" hidden="1"/>
    </xf>
    <xf numFmtId="179" fontId="2" fillId="0" borderId="2" xfId="1" applyNumberFormat="1" applyBorder="1" applyAlignment="1" applyProtection="1">
      <alignment horizontal="center" vertical="center"/>
      <protection locked="0" hidden="1"/>
    </xf>
    <xf numFmtId="179" fontId="2" fillId="0" borderId="52" xfId="1" applyNumberFormat="1" applyBorder="1" applyAlignment="1" applyProtection="1">
      <alignment horizontal="center" vertical="center"/>
      <protection locked="0" hidden="1"/>
    </xf>
    <xf numFmtId="179" fontId="2" fillId="0" borderId="50" xfId="1" applyNumberFormat="1" applyBorder="1" applyAlignment="1" applyProtection="1">
      <alignment horizontal="center" vertical="center"/>
      <protection locked="0" hidden="1"/>
    </xf>
    <xf numFmtId="179" fontId="2" fillId="0" borderId="3" xfId="1" applyNumberFormat="1" applyBorder="1" applyAlignment="1" applyProtection="1">
      <alignment horizontal="center" vertical="center"/>
      <protection locked="0" hidden="1"/>
    </xf>
    <xf numFmtId="179" fontId="2" fillId="0" borderId="51" xfId="1" applyNumberFormat="1" applyBorder="1" applyAlignment="1" applyProtection="1">
      <alignment horizontal="center" vertical="center"/>
      <protection locked="0" hidden="1"/>
    </xf>
    <xf numFmtId="0" fontId="32" fillId="3" borderId="0" xfId="2" applyFont="1" applyFill="1" applyAlignment="1" applyProtection="1">
      <alignment horizontal="left" vertical="center"/>
      <protection hidden="1"/>
    </xf>
    <xf numFmtId="177" fontId="2" fillId="0" borderId="1" xfId="1" applyNumberFormat="1" applyBorder="1" applyAlignment="1" applyProtection="1">
      <alignment horizontal="right" vertical="center" shrinkToFit="1"/>
      <protection hidden="1"/>
    </xf>
    <xf numFmtId="177" fontId="2" fillId="0" borderId="2" xfId="1" applyNumberFormat="1" applyBorder="1" applyAlignment="1" applyProtection="1">
      <alignment horizontal="right" vertical="center" shrinkToFit="1"/>
      <protection hidden="1"/>
    </xf>
    <xf numFmtId="177" fontId="2" fillId="0" borderId="50" xfId="1" applyNumberFormat="1" applyBorder="1" applyAlignment="1" applyProtection="1">
      <alignment horizontal="right" vertical="center" shrinkToFit="1"/>
      <protection hidden="1"/>
    </xf>
    <xf numFmtId="177" fontId="2" fillId="0" borderId="3" xfId="1" applyNumberFormat="1" applyBorder="1" applyAlignment="1" applyProtection="1">
      <alignment horizontal="right" vertical="center" shrinkToFit="1"/>
      <protection hidden="1"/>
    </xf>
    <xf numFmtId="49" fontId="11" fillId="0" borderId="0" xfId="0" applyNumberFormat="1" applyFont="1" applyAlignment="1">
      <alignment horizontal="left" vertical="center" shrinkToFit="1"/>
    </xf>
    <xf numFmtId="49" fontId="11" fillId="0" borderId="3" xfId="0" applyNumberFormat="1" applyFont="1" applyBorder="1" applyAlignment="1">
      <alignment horizontal="left" vertical="center" shrinkToFit="1"/>
    </xf>
    <xf numFmtId="0" fontId="11" fillId="3" borderId="0" xfId="0" applyFont="1" applyFill="1" applyAlignment="1" applyProtection="1">
      <alignment horizontal="center" vertical="center" shrinkToFit="1"/>
      <protection hidden="1"/>
    </xf>
    <xf numFmtId="0" fontId="11" fillId="3" borderId="3" xfId="0" applyFont="1" applyFill="1" applyBorder="1" applyAlignment="1" applyProtection="1">
      <alignment horizontal="center" vertical="center" shrinkToFit="1"/>
      <protection hidden="1"/>
    </xf>
    <xf numFmtId="0" fontId="31" fillId="3" borderId="0" xfId="0" applyFont="1" applyFill="1" applyAlignment="1" applyProtection="1">
      <alignment horizontal="center" vertical="center" shrinkToFit="1"/>
      <protection hidden="1"/>
    </xf>
    <xf numFmtId="0" fontId="31" fillId="3" borderId="3" xfId="0" applyFont="1" applyFill="1" applyBorder="1" applyAlignment="1" applyProtection="1">
      <alignment horizontal="center" vertical="center" shrinkToFit="1"/>
      <protection hidden="1"/>
    </xf>
    <xf numFmtId="0" fontId="11" fillId="3" borderId="0" xfId="0" applyFont="1" applyFill="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179" fontId="31" fillId="3" borderId="0" xfId="0" applyNumberFormat="1" applyFont="1" applyFill="1" applyAlignment="1">
      <alignment horizontal="center" vertical="center" shrinkToFit="1"/>
    </xf>
    <xf numFmtId="179" fontId="31" fillId="3" borderId="3" xfId="0" applyNumberFormat="1" applyFont="1" applyFill="1" applyBorder="1" applyAlignment="1">
      <alignment horizontal="center" vertical="center" shrinkToFit="1"/>
    </xf>
    <xf numFmtId="0" fontId="2" fillId="4" borderId="53" xfId="1" applyFill="1" applyBorder="1" applyAlignment="1" applyProtection="1">
      <alignment horizontal="center" vertical="center" textRotation="255"/>
      <protection hidden="1"/>
    </xf>
    <xf numFmtId="0" fontId="2" fillId="4" borderId="52" xfId="1" applyFill="1" applyBorder="1" applyAlignment="1" applyProtection="1">
      <alignment horizontal="center" vertical="center" textRotation="255"/>
      <protection hidden="1"/>
    </xf>
    <xf numFmtId="0" fontId="4" fillId="0" borderId="1" xfId="1" applyFont="1" applyBorder="1" applyAlignment="1" applyProtection="1">
      <alignment horizontal="center" vertical="center" shrinkToFit="1"/>
      <protection hidden="1"/>
    </xf>
    <xf numFmtId="0" fontId="4" fillId="0" borderId="2" xfId="1" applyFont="1" applyBorder="1" applyAlignment="1" applyProtection="1">
      <alignment horizontal="center" vertical="center" shrinkToFit="1"/>
      <protection hidden="1"/>
    </xf>
    <xf numFmtId="0" fontId="4" fillId="0" borderId="52" xfId="1" applyFont="1" applyBorder="1" applyAlignment="1" applyProtection="1">
      <alignment horizontal="center" vertical="center" shrinkToFit="1"/>
      <protection hidden="1"/>
    </xf>
    <xf numFmtId="0" fontId="4" fillId="0" borderId="50" xfId="1" applyFont="1" applyBorder="1" applyAlignment="1" applyProtection="1">
      <alignment horizontal="center" vertical="center" shrinkToFit="1"/>
      <protection hidden="1"/>
    </xf>
    <xf numFmtId="0" fontId="4" fillId="0" borderId="3" xfId="1" applyFont="1" applyBorder="1" applyAlignment="1" applyProtection="1">
      <alignment horizontal="center" vertical="center" shrinkToFit="1"/>
      <protection hidden="1"/>
    </xf>
    <xf numFmtId="0" fontId="4" fillId="0" borderId="51" xfId="1" applyFont="1" applyBorder="1" applyAlignment="1" applyProtection="1">
      <alignment horizontal="center" vertical="center" shrinkToFit="1"/>
      <protection hidden="1"/>
    </xf>
    <xf numFmtId="0" fontId="2" fillId="0" borderId="49" xfId="1" applyBorder="1" applyProtection="1">
      <alignment vertical="center"/>
      <protection hidden="1"/>
    </xf>
    <xf numFmtId="0" fontId="0" fillId="0" borderId="6" xfId="0" applyBorder="1" applyProtection="1">
      <alignment vertical="center"/>
      <protection hidden="1"/>
    </xf>
    <xf numFmtId="0" fontId="0" fillId="0" borderId="15" xfId="0" applyBorder="1" applyProtection="1">
      <alignment vertical="center"/>
      <protection hidden="1"/>
    </xf>
    <xf numFmtId="0" fontId="0" fillId="0" borderId="50" xfId="0" applyBorder="1" applyProtection="1">
      <alignment vertical="center"/>
      <protection hidden="1"/>
    </xf>
    <xf numFmtId="0" fontId="0" fillId="0" borderId="3" xfId="0" applyBorder="1" applyProtection="1">
      <alignment vertical="center"/>
      <protection hidden="1"/>
    </xf>
    <xf numFmtId="0" fontId="0" fillId="0" borderId="51" xfId="0" applyBorder="1" applyProtection="1">
      <alignment vertical="center"/>
      <protection hidden="1"/>
    </xf>
    <xf numFmtId="0" fontId="4" fillId="0" borderId="49" xfId="1" applyFont="1" applyBorder="1" applyAlignment="1" applyProtection="1">
      <alignment horizontal="center" vertical="center"/>
      <protection hidden="1"/>
    </xf>
    <xf numFmtId="0" fontId="4" fillId="0" borderId="6" xfId="1" applyFont="1"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4" fillId="0" borderId="50" xfId="1" applyFont="1" applyBorder="1" applyAlignment="1" applyProtection="1">
      <alignment horizontal="center" vertical="center"/>
      <protection hidden="1"/>
    </xf>
    <xf numFmtId="0" fontId="4" fillId="0" borderId="3" xfId="1" applyFont="1"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4" fillId="0" borderId="49" xfId="1" applyFont="1" applyBorder="1" applyAlignment="1" applyProtection="1">
      <alignment horizontal="right" vertical="center"/>
      <protection hidden="1"/>
    </xf>
    <xf numFmtId="0" fontId="4" fillId="0" borderId="6" xfId="1" applyFont="1" applyBorder="1" applyAlignment="1" applyProtection="1">
      <alignment horizontal="right" vertical="center"/>
      <protection hidden="1"/>
    </xf>
    <xf numFmtId="0" fontId="4" fillId="0" borderId="50" xfId="1" applyFont="1" applyBorder="1" applyAlignment="1" applyProtection="1">
      <alignment horizontal="right" vertical="center"/>
      <protection hidden="1"/>
    </xf>
    <xf numFmtId="0" fontId="4" fillId="0" borderId="3" xfId="1" applyFont="1" applyBorder="1" applyAlignment="1" applyProtection="1">
      <alignment horizontal="right" vertical="center"/>
      <protection hidden="1"/>
    </xf>
    <xf numFmtId="49" fontId="2" fillId="0" borderId="10" xfId="1" applyNumberFormat="1" applyBorder="1" applyAlignment="1" applyProtection="1">
      <alignment horizontal="center" vertical="center" shrinkToFit="1"/>
      <protection locked="0"/>
    </xf>
    <xf numFmtId="49" fontId="2" fillId="0" borderId="3" xfId="1" applyNumberFormat="1" applyBorder="1" applyAlignment="1" applyProtection="1">
      <alignment horizontal="center" vertical="center" shrinkToFit="1"/>
      <protection locked="0"/>
    </xf>
    <xf numFmtId="49" fontId="2" fillId="0" borderId="11" xfId="1" applyNumberFormat="1" applyBorder="1" applyAlignment="1" applyProtection="1">
      <alignment horizontal="center" vertical="center" shrinkToFit="1"/>
      <protection locked="0"/>
    </xf>
    <xf numFmtId="0" fontId="0" fillId="0" borderId="2"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2" fillId="0" borderId="59" xfId="1" applyBorder="1" applyAlignment="1" applyProtection="1">
      <alignment horizontal="center" vertical="center"/>
      <protection hidden="1"/>
    </xf>
    <xf numFmtId="0" fontId="26" fillId="0" borderId="33" xfId="0" applyFont="1" applyBorder="1" applyAlignment="1" applyProtection="1">
      <alignment horizontal="center" vertical="center"/>
      <protection hidden="1"/>
    </xf>
    <xf numFmtId="0" fontId="26" fillId="0" borderId="66" xfId="0" applyFont="1" applyBorder="1" applyAlignment="1" applyProtection="1">
      <alignment horizontal="center" vertical="center"/>
      <protection hidden="1"/>
    </xf>
    <xf numFmtId="0" fontId="26" fillId="0" borderId="9" xfId="0" applyFont="1" applyBorder="1" applyAlignment="1" applyProtection="1">
      <alignment horizontal="center" vertical="center"/>
      <protection hidden="1"/>
    </xf>
    <xf numFmtId="0" fontId="32" fillId="0" borderId="1" xfId="1" applyFont="1" applyBorder="1" applyAlignment="1" applyProtection="1">
      <alignment horizontal="center" vertical="center"/>
      <protection hidden="1"/>
    </xf>
    <xf numFmtId="0" fontId="32" fillId="0" borderId="2" xfId="1" applyFont="1" applyBorder="1" applyAlignment="1" applyProtection="1">
      <alignment horizontal="center" vertical="center"/>
      <protection hidden="1"/>
    </xf>
    <xf numFmtId="0" fontId="32" fillId="0" borderId="52" xfId="1" applyFont="1" applyBorder="1" applyAlignment="1" applyProtection="1">
      <alignment horizontal="center" vertical="center"/>
      <protection hidden="1"/>
    </xf>
    <xf numFmtId="0" fontId="32" fillId="0" borderId="50" xfId="1" applyFont="1" applyBorder="1" applyAlignment="1" applyProtection="1">
      <alignment horizontal="center" vertical="center"/>
      <protection hidden="1"/>
    </xf>
    <xf numFmtId="0" fontId="32" fillId="0" borderId="3" xfId="1" applyFont="1" applyBorder="1" applyAlignment="1" applyProtection="1">
      <alignment horizontal="center" vertical="center"/>
      <protection hidden="1"/>
    </xf>
    <xf numFmtId="0" fontId="32" fillId="0" borderId="51" xfId="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52" xfId="0" applyFont="1" applyBorder="1" applyAlignment="1" applyProtection="1">
      <alignment horizontal="center" vertical="center"/>
      <protection hidden="1"/>
    </xf>
    <xf numFmtId="0" fontId="15" fillId="0" borderId="50"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51"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protection hidden="1"/>
    </xf>
    <xf numFmtId="0" fontId="2" fillId="4" borderId="0" xfId="1" applyFill="1" applyAlignment="1" applyProtection="1">
      <alignment horizontal="center" vertical="center" textRotation="255"/>
      <protection hidden="1"/>
    </xf>
    <xf numFmtId="0" fontId="2" fillId="4" borderId="4" xfId="1" applyFill="1" applyBorder="1" applyAlignment="1" applyProtection="1">
      <alignment horizontal="center" vertical="center" textRotation="255"/>
      <protection hidden="1"/>
    </xf>
    <xf numFmtId="0" fontId="2" fillId="4" borderId="60" xfId="1" applyFill="1" applyBorder="1" applyAlignment="1" applyProtection="1">
      <alignment horizontal="center" vertical="center" shrinkToFit="1"/>
      <protection hidden="1"/>
    </xf>
    <xf numFmtId="0" fontId="0" fillId="4" borderId="60" xfId="0" applyFill="1" applyBorder="1" applyAlignment="1" applyProtection="1">
      <alignment horizontal="center" vertical="center" shrinkToFit="1"/>
      <protection hidden="1"/>
    </xf>
    <xf numFmtId="0" fontId="0" fillId="4" borderId="61" xfId="0" applyFill="1" applyBorder="1" applyAlignment="1" applyProtection="1">
      <alignment horizontal="center" vertical="center" shrinkToFit="1"/>
      <protection hidden="1"/>
    </xf>
    <xf numFmtId="0" fontId="0" fillId="4" borderId="29" xfId="0" applyFill="1" applyBorder="1" applyAlignment="1" applyProtection="1">
      <alignment horizontal="center" vertical="center" shrinkToFit="1"/>
      <protection hidden="1"/>
    </xf>
    <xf numFmtId="49" fontId="2" fillId="0" borderId="49" xfId="1" applyNumberFormat="1" applyBorder="1" applyAlignment="1" applyProtection="1">
      <alignment horizontal="left" vertical="center" shrinkToFit="1"/>
      <protection locked="0"/>
    </xf>
    <xf numFmtId="49" fontId="11" fillId="0" borderId="6" xfId="0" applyNumberFormat="1" applyFont="1" applyBorder="1" applyAlignment="1" applyProtection="1">
      <alignment horizontal="left" vertical="center" shrinkToFit="1"/>
      <protection locked="0"/>
    </xf>
    <xf numFmtId="49" fontId="11" fillId="0" borderId="16" xfId="0" applyNumberFormat="1" applyFont="1" applyBorder="1" applyAlignment="1" applyProtection="1">
      <alignment horizontal="left" vertical="center" shrinkToFit="1"/>
      <protection locked="0"/>
    </xf>
    <xf numFmtId="49" fontId="11" fillId="0" borderId="50" xfId="0" applyNumberFormat="1" applyFont="1" applyBorder="1" applyAlignment="1" applyProtection="1">
      <alignment horizontal="left" vertical="center" shrinkToFit="1"/>
      <protection locked="0"/>
    </xf>
    <xf numFmtId="49" fontId="11" fillId="0" borderId="3" xfId="0" applyNumberFormat="1" applyFont="1" applyBorder="1" applyAlignment="1" applyProtection="1">
      <alignment horizontal="left" vertical="center" shrinkToFit="1"/>
      <protection locked="0"/>
    </xf>
    <xf numFmtId="49" fontId="11" fillId="0" borderId="11" xfId="0" applyNumberFormat="1" applyFont="1" applyBorder="1" applyAlignment="1" applyProtection="1">
      <alignment horizontal="left" vertical="center" shrinkToFit="1"/>
      <protection locked="0"/>
    </xf>
    <xf numFmtId="0" fontId="2" fillId="4" borderId="1" xfId="1" applyFill="1" applyBorder="1" applyAlignment="1" applyProtection="1">
      <alignment horizontal="center" vertical="center" shrinkToFit="1"/>
      <protection hidden="1"/>
    </xf>
    <xf numFmtId="0" fontId="2" fillId="4" borderId="2" xfId="1" applyFill="1" applyBorder="1" applyAlignment="1" applyProtection="1">
      <alignment horizontal="center" vertical="center" shrinkToFit="1"/>
      <protection hidden="1"/>
    </xf>
    <xf numFmtId="0" fontId="2" fillId="4" borderId="52" xfId="1" applyFill="1" applyBorder="1" applyAlignment="1" applyProtection="1">
      <alignment horizontal="center" vertical="center" shrinkToFit="1"/>
      <protection hidden="1"/>
    </xf>
    <xf numFmtId="0" fontId="2" fillId="4" borderId="50" xfId="1" applyFill="1" applyBorder="1" applyAlignment="1" applyProtection="1">
      <alignment horizontal="center" vertical="center" shrinkToFit="1"/>
      <protection hidden="1"/>
    </xf>
    <xf numFmtId="0" fontId="2" fillId="4" borderId="3" xfId="1" applyFill="1" applyBorder="1" applyAlignment="1" applyProtection="1">
      <alignment horizontal="center" vertical="center" shrinkToFit="1"/>
      <protection hidden="1"/>
    </xf>
    <xf numFmtId="0" fontId="2" fillId="4" borderId="51" xfId="1" applyFill="1" applyBorder="1" applyAlignment="1" applyProtection="1">
      <alignment horizontal="center" vertical="center" shrinkToFit="1"/>
      <protection hidden="1"/>
    </xf>
    <xf numFmtId="179" fontId="2" fillId="0" borderId="1" xfId="1" applyNumberFormat="1" applyBorder="1" applyAlignment="1" applyProtection="1">
      <alignment horizontal="center" vertical="center"/>
      <protection locked="0"/>
    </xf>
    <xf numFmtId="179" fontId="2" fillId="0" borderId="2" xfId="1" applyNumberFormat="1" applyBorder="1" applyAlignment="1" applyProtection="1">
      <alignment horizontal="center" vertical="center"/>
      <protection locked="0"/>
    </xf>
    <xf numFmtId="179" fontId="2" fillId="0" borderId="52" xfId="1" applyNumberFormat="1" applyBorder="1" applyAlignment="1" applyProtection="1">
      <alignment horizontal="center" vertical="center"/>
      <protection locked="0"/>
    </xf>
    <xf numFmtId="179" fontId="2" fillId="0" borderId="37" xfId="1" applyNumberFormat="1" applyBorder="1" applyAlignment="1" applyProtection="1">
      <alignment horizontal="center" vertical="center"/>
      <protection locked="0"/>
    </xf>
    <xf numFmtId="179" fontId="2" fillId="0" borderId="0" xfId="1" applyNumberFormat="1" applyAlignment="1" applyProtection="1">
      <alignment horizontal="center" vertical="center"/>
      <protection locked="0"/>
    </xf>
    <xf numFmtId="179" fontId="2" fillId="0" borderId="38" xfId="1" applyNumberFormat="1" applyBorder="1" applyAlignment="1" applyProtection="1">
      <alignment horizontal="center" vertical="center"/>
      <protection locked="0"/>
    </xf>
    <xf numFmtId="0" fontId="11" fillId="4" borderId="1" xfId="0" applyFont="1" applyFill="1" applyBorder="1" applyAlignment="1" applyProtection="1">
      <alignment horizontal="center" vertical="center"/>
      <protection hidden="1"/>
    </xf>
    <xf numFmtId="0" fontId="11" fillId="4" borderId="2" xfId="0" applyFont="1" applyFill="1" applyBorder="1" applyAlignment="1" applyProtection="1">
      <alignment horizontal="center" vertical="center"/>
      <protection hidden="1"/>
    </xf>
    <xf numFmtId="0" fontId="11" fillId="4" borderId="52" xfId="0" applyFont="1" applyFill="1" applyBorder="1" applyAlignment="1" applyProtection="1">
      <alignment horizontal="center" vertical="center"/>
      <protection hidden="1"/>
    </xf>
    <xf numFmtId="0" fontId="11" fillId="4" borderId="37" xfId="0" applyFont="1" applyFill="1" applyBorder="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11" fillId="4" borderId="38" xfId="0" applyFont="1" applyFill="1" applyBorder="1" applyAlignment="1" applyProtection="1">
      <alignment horizontal="center" vertical="center"/>
      <protection hidden="1"/>
    </xf>
    <xf numFmtId="0" fontId="11" fillId="4" borderId="50" xfId="0" applyFont="1" applyFill="1" applyBorder="1" applyAlignment="1" applyProtection="1">
      <alignment horizontal="center" vertical="center"/>
      <protection hidden="1"/>
    </xf>
    <xf numFmtId="0" fontId="11" fillId="4" borderId="3" xfId="0" applyFont="1" applyFill="1" applyBorder="1" applyAlignment="1" applyProtection="1">
      <alignment horizontal="center" vertical="center"/>
      <protection hidden="1"/>
    </xf>
    <xf numFmtId="0" fontId="11" fillId="4" borderId="51" xfId="0" applyFont="1" applyFill="1" applyBorder="1" applyAlignment="1" applyProtection="1">
      <alignment horizontal="center" vertical="center"/>
      <protection hidden="1"/>
    </xf>
    <xf numFmtId="49" fontId="2" fillId="0" borderId="7" xfId="1" applyNumberFormat="1" applyBorder="1" applyAlignment="1" applyProtection="1">
      <alignment horizontal="left" vertical="top" wrapText="1" shrinkToFit="1"/>
      <protection locked="0"/>
    </xf>
    <xf numFmtId="49" fontId="2" fillId="0" borderId="0" xfId="1" applyNumberFormat="1" applyAlignment="1" applyProtection="1">
      <alignment horizontal="left" vertical="top" wrapText="1" shrinkToFit="1"/>
      <protection locked="0"/>
    </xf>
    <xf numFmtId="49" fontId="2" fillId="0" borderId="12" xfId="1" applyNumberFormat="1" applyBorder="1" applyAlignment="1" applyProtection="1">
      <alignment horizontal="left" vertical="top" wrapText="1" shrinkToFit="1"/>
      <protection locked="0"/>
    </xf>
    <xf numFmtId="49" fontId="2" fillId="0" borderId="13" xfId="1" applyNumberFormat="1" applyBorder="1" applyAlignment="1" applyProtection="1">
      <alignment horizontal="left" vertical="top" wrapText="1" shrinkToFit="1"/>
      <protection locked="0"/>
    </xf>
    <xf numFmtId="49" fontId="2" fillId="0" borderId="4" xfId="1" applyNumberFormat="1" applyBorder="1" applyAlignment="1" applyProtection="1">
      <alignment horizontal="left" vertical="top" wrapText="1" shrinkToFit="1"/>
      <protection locked="0"/>
    </xf>
    <xf numFmtId="49" fontId="2" fillId="0" borderId="14" xfId="1" applyNumberFormat="1" applyBorder="1" applyAlignment="1" applyProtection="1">
      <alignment horizontal="left" vertical="top" wrapText="1" shrinkToFit="1"/>
      <protection locked="0"/>
    </xf>
    <xf numFmtId="0" fontId="11" fillId="4" borderId="53" xfId="0" applyFont="1" applyFill="1" applyBorder="1" applyAlignment="1" applyProtection="1">
      <alignment horizontal="center" vertical="center"/>
      <protection hidden="1"/>
    </xf>
    <xf numFmtId="0" fontId="11" fillId="4" borderId="10" xfId="0" applyFont="1" applyFill="1" applyBorder="1" applyAlignment="1" applyProtection="1">
      <alignment horizontal="center" vertical="center"/>
      <protection hidden="1"/>
    </xf>
    <xf numFmtId="0" fontId="11" fillId="4" borderId="54" xfId="0" applyFont="1" applyFill="1" applyBorder="1" applyAlignment="1" applyProtection="1">
      <alignment horizontal="center" vertical="center"/>
      <protection hidden="1"/>
    </xf>
    <xf numFmtId="0" fontId="11" fillId="4" borderId="11" xfId="0" applyFont="1" applyFill="1" applyBorder="1" applyAlignment="1" applyProtection="1">
      <alignment horizontal="center" vertical="center"/>
      <protection hidden="1"/>
    </xf>
    <xf numFmtId="49" fontId="11" fillId="4" borderId="53" xfId="0" applyNumberFormat="1" applyFont="1" applyFill="1" applyBorder="1" applyAlignment="1" applyProtection="1">
      <alignment horizontal="center" vertical="center" shrinkToFit="1"/>
      <protection hidden="1"/>
    </xf>
    <xf numFmtId="49" fontId="11" fillId="4" borderId="2" xfId="0" applyNumberFormat="1" applyFont="1" applyFill="1" applyBorder="1" applyAlignment="1" applyProtection="1">
      <alignment horizontal="center" vertical="center" shrinkToFit="1"/>
      <protection hidden="1"/>
    </xf>
    <xf numFmtId="49" fontId="11" fillId="4" borderId="52" xfId="0" applyNumberFormat="1" applyFont="1" applyFill="1" applyBorder="1" applyAlignment="1" applyProtection="1">
      <alignment horizontal="center" vertical="center" shrinkToFit="1"/>
      <protection hidden="1"/>
    </xf>
    <xf numFmtId="49" fontId="11" fillId="4" borderId="54" xfId="0" applyNumberFormat="1" applyFont="1" applyFill="1" applyBorder="1" applyAlignment="1" applyProtection="1">
      <alignment horizontal="center" vertical="center" shrinkToFit="1"/>
      <protection hidden="1"/>
    </xf>
    <xf numFmtId="49" fontId="11" fillId="4" borderId="3" xfId="0" applyNumberFormat="1" applyFont="1" applyFill="1" applyBorder="1" applyAlignment="1" applyProtection="1">
      <alignment horizontal="center" vertical="center" shrinkToFit="1"/>
      <protection hidden="1"/>
    </xf>
    <xf numFmtId="49" fontId="11" fillId="4" borderId="51" xfId="0" applyNumberFormat="1" applyFont="1" applyFill="1" applyBorder="1" applyAlignment="1" applyProtection="1">
      <alignment horizontal="center" vertical="center" shrinkToFit="1"/>
      <protection hidden="1"/>
    </xf>
    <xf numFmtId="0" fontId="14" fillId="0" borderId="0" xfId="1" applyFont="1" applyAlignment="1" applyProtection="1">
      <alignment horizontal="right" vertical="center"/>
      <protection hidden="1"/>
    </xf>
    <xf numFmtId="0" fontId="2" fillId="4" borderId="1" xfId="1" applyFill="1" applyBorder="1" applyAlignment="1" applyProtection="1">
      <alignment horizontal="distributed" vertical="center" shrinkToFit="1"/>
      <protection hidden="1"/>
    </xf>
    <xf numFmtId="0" fontId="2" fillId="4" borderId="2" xfId="1" applyFill="1" applyBorder="1" applyAlignment="1" applyProtection="1">
      <alignment horizontal="distributed" vertical="center" shrinkToFit="1"/>
      <protection hidden="1"/>
    </xf>
    <xf numFmtId="0" fontId="2" fillId="4" borderId="50" xfId="1" applyFill="1" applyBorder="1" applyAlignment="1" applyProtection="1">
      <alignment horizontal="distributed" vertical="center" shrinkToFit="1"/>
      <protection hidden="1"/>
    </xf>
    <xf numFmtId="0" fontId="2" fillId="4" borderId="3" xfId="1" applyFill="1" applyBorder="1" applyAlignment="1" applyProtection="1">
      <alignment horizontal="distributed" vertical="center" shrinkToFit="1"/>
      <protection hidden="1"/>
    </xf>
    <xf numFmtId="0" fontId="2" fillId="4" borderId="1" xfId="1" applyFill="1" applyBorder="1" applyAlignment="1" applyProtection="1">
      <alignment horizontal="distributed" vertical="center" wrapText="1"/>
      <protection hidden="1"/>
    </xf>
    <xf numFmtId="0" fontId="2" fillId="4" borderId="2" xfId="1" applyFill="1" applyBorder="1" applyAlignment="1" applyProtection="1">
      <alignment horizontal="distributed" vertical="center" wrapText="1"/>
      <protection hidden="1"/>
    </xf>
    <xf numFmtId="0" fontId="2" fillId="4" borderId="37" xfId="1" applyFill="1" applyBorder="1" applyAlignment="1" applyProtection="1">
      <alignment horizontal="distributed" vertical="center" wrapText="1"/>
      <protection hidden="1"/>
    </xf>
    <xf numFmtId="0" fontId="2" fillId="4" borderId="0" xfId="1" applyFill="1" applyAlignment="1" applyProtection="1">
      <alignment horizontal="distributed" vertical="center" wrapText="1"/>
      <protection hidden="1"/>
    </xf>
    <xf numFmtId="49" fontId="11" fillId="0" borderId="1" xfId="5" applyNumberFormat="1" applyFont="1" applyFill="1" applyBorder="1" applyAlignment="1" applyProtection="1">
      <alignment horizontal="right" vertical="center" shrinkToFit="1"/>
      <protection locked="0"/>
    </xf>
    <xf numFmtId="49" fontId="11" fillId="0" borderId="2" xfId="5" applyNumberFormat="1" applyFont="1" applyFill="1" applyBorder="1" applyAlignment="1" applyProtection="1">
      <alignment horizontal="right" vertical="center" shrinkToFit="1"/>
      <protection locked="0"/>
    </xf>
    <xf numFmtId="49" fontId="11" fillId="0" borderId="50" xfId="5" applyNumberFormat="1" applyFont="1" applyFill="1" applyBorder="1" applyAlignment="1" applyProtection="1">
      <alignment horizontal="right" vertical="center" shrinkToFit="1"/>
      <protection locked="0"/>
    </xf>
    <xf numFmtId="49" fontId="11" fillId="0" borderId="3" xfId="5" applyNumberFormat="1" applyFont="1" applyFill="1" applyBorder="1" applyAlignment="1" applyProtection="1">
      <alignment horizontal="right" vertical="center" shrinkToFit="1"/>
      <protection locked="0"/>
    </xf>
    <xf numFmtId="176" fontId="11" fillId="0" borderId="2" xfId="0" applyNumberFormat="1" applyFont="1" applyBorder="1" applyAlignment="1" applyProtection="1">
      <alignment horizontal="center" vertical="center" shrinkToFit="1"/>
      <protection hidden="1"/>
    </xf>
    <xf numFmtId="176" fontId="11" fillId="0" borderId="10" xfId="0" applyNumberFormat="1" applyFont="1" applyBorder="1" applyAlignment="1" applyProtection="1">
      <alignment horizontal="center" vertical="center" shrinkToFit="1"/>
      <protection hidden="1"/>
    </xf>
    <xf numFmtId="176" fontId="11" fillId="0" borderId="3" xfId="0" applyNumberFormat="1" applyFont="1" applyBorder="1" applyAlignment="1" applyProtection="1">
      <alignment horizontal="center" vertical="center" shrinkToFit="1"/>
      <protection hidden="1"/>
    </xf>
    <xf numFmtId="176" fontId="11" fillId="0" borderId="11" xfId="0" applyNumberFormat="1" applyFont="1" applyBorder="1" applyAlignment="1" applyProtection="1">
      <alignment horizontal="center" vertical="center" shrinkToFit="1"/>
      <protection hidden="1"/>
    </xf>
    <xf numFmtId="49" fontId="11" fillId="0" borderId="1" xfId="5" applyNumberFormat="1" applyFont="1" applyFill="1" applyBorder="1" applyAlignment="1" applyProtection="1">
      <alignment horizontal="center" vertical="center" shrinkToFit="1"/>
      <protection locked="0"/>
    </xf>
    <xf numFmtId="49" fontId="11" fillId="0" borderId="2" xfId="5" applyNumberFormat="1" applyFont="1" applyFill="1" applyBorder="1" applyAlignment="1" applyProtection="1">
      <alignment horizontal="center" vertical="center" shrinkToFit="1"/>
      <protection locked="0"/>
    </xf>
    <xf numFmtId="49" fontId="11" fillId="0" borderId="10" xfId="5" applyNumberFormat="1" applyFont="1" applyFill="1" applyBorder="1" applyAlignment="1" applyProtection="1">
      <alignment horizontal="center" vertical="center" shrinkToFit="1"/>
      <protection locked="0"/>
    </xf>
    <xf numFmtId="49" fontId="11" fillId="0" borderId="50" xfId="5" applyNumberFormat="1" applyFont="1" applyFill="1" applyBorder="1" applyAlignment="1" applyProtection="1">
      <alignment horizontal="center" vertical="center" shrinkToFit="1"/>
      <protection locked="0"/>
    </xf>
    <xf numFmtId="49" fontId="11" fillId="0" borderId="3" xfId="5" applyNumberFormat="1" applyFont="1" applyFill="1" applyBorder="1" applyAlignment="1" applyProtection="1">
      <alignment horizontal="center" vertical="center" shrinkToFit="1"/>
      <protection locked="0"/>
    </xf>
    <xf numFmtId="49" fontId="11" fillId="0" borderId="11" xfId="5" applyNumberFormat="1" applyFont="1" applyFill="1" applyBorder="1" applyAlignment="1" applyProtection="1">
      <alignment horizontal="center" vertical="center" shrinkToFit="1"/>
      <protection locked="0"/>
    </xf>
    <xf numFmtId="0" fontId="11" fillId="0" borderId="12" xfId="3" applyFont="1" applyBorder="1" applyAlignment="1" applyProtection="1">
      <alignment horizontal="right" vertical="center"/>
      <protection hidden="1"/>
    </xf>
    <xf numFmtId="0" fontId="11" fillId="0" borderId="11" xfId="3" applyFont="1" applyBorder="1" applyAlignment="1" applyProtection="1">
      <alignment horizontal="right" vertical="center"/>
      <protection hidden="1"/>
    </xf>
    <xf numFmtId="0" fontId="7" fillId="0" borderId="0" xfId="1" applyFont="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32" fillId="0" borderId="10" xfId="1" applyFont="1" applyBorder="1" applyAlignment="1" applyProtection="1">
      <alignment horizontal="center" vertical="center"/>
      <protection hidden="1"/>
    </xf>
    <xf numFmtId="0" fontId="32" fillId="0" borderId="11" xfId="1" applyFont="1" applyBorder="1" applyAlignment="1" applyProtection="1">
      <alignment horizontal="center" vertical="center"/>
      <protection hidden="1"/>
    </xf>
    <xf numFmtId="176" fontId="2" fillId="0" borderId="16" xfId="1" applyNumberFormat="1" applyBorder="1" applyAlignment="1" applyProtection="1">
      <alignment horizontal="center"/>
      <protection hidden="1"/>
    </xf>
    <xf numFmtId="176" fontId="4" fillId="0" borderId="3" xfId="1" applyNumberFormat="1" applyFont="1" applyBorder="1" applyAlignment="1" applyProtection="1">
      <alignment horizontal="center" vertical="top"/>
      <protection hidden="1"/>
    </xf>
    <xf numFmtId="176" fontId="4" fillId="0" borderId="51" xfId="1" applyNumberFormat="1" applyFont="1" applyBorder="1" applyAlignment="1" applyProtection="1">
      <alignment horizontal="center" vertical="top"/>
      <protection hidden="1"/>
    </xf>
    <xf numFmtId="176" fontId="4" fillId="0" borderId="50" xfId="1" applyNumberFormat="1" applyFont="1" applyBorder="1" applyAlignment="1" applyProtection="1">
      <alignment horizontal="center" vertical="top"/>
      <protection hidden="1"/>
    </xf>
    <xf numFmtId="176" fontId="4" fillId="0" borderId="11" xfId="1" applyNumberFormat="1" applyFont="1" applyBorder="1" applyAlignment="1" applyProtection="1">
      <alignment horizontal="center" vertical="top"/>
      <protection hidden="1"/>
    </xf>
    <xf numFmtId="0" fontId="22" fillId="0" borderId="44"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8" xfId="0" applyFont="1" applyBorder="1" applyAlignment="1">
      <alignment horizontal="center" vertical="center"/>
    </xf>
    <xf numFmtId="0" fontId="22" fillId="0" borderId="23" xfId="0" applyFont="1" applyBorder="1" applyAlignment="1">
      <alignment horizontal="center" vertical="center"/>
    </xf>
    <xf numFmtId="0" fontId="22" fillId="0" borderId="42" xfId="0" applyFont="1" applyBorder="1" applyAlignment="1">
      <alignment horizontal="center" vertical="center"/>
    </xf>
    <xf numFmtId="0" fontId="22" fillId="0" borderId="45" xfId="0" applyFont="1" applyBorder="1" applyAlignment="1">
      <alignment horizontal="center" vertical="center"/>
    </xf>
    <xf numFmtId="0" fontId="22" fillId="0" borderId="43" xfId="0" applyFont="1" applyBorder="1" applyAlignment="1">
      <alignment horizontal="center" vertical="center"/>
    </xf>
    <xf numFmtId="0" fontId="22" fillId="0" borderId="48"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wrapText="1"/>
    </xf>
    <xf numFmtId="0" fontId="22" fillId="0" borderId="47" xfId="0" applyFont="1" applyBorder="1" applyAlignment="1">
      <alignment horizontal="center" vertical="center" wrapText="1"/>
    </xf>
    <xf numFmtId="49" fontId="2" fillId="0" borderId="37" xfId="1" applyNumberFormat="1" applyBorder="1" applyAlignment="1" applyProtection="1">
      <alignment horizontal="left" vertical="top" wrapText="1"/>
      <protection hidden="1"/>
    </xf>
    <xf numFmtId="49" fontId="2" fillId="0" borderId="0" xfId="1" applyNumberFormat="1" applyAlignment="1" applyProtection="1">
      <alignment horizontal="left" vertical="top" wrapText="1"/>
      <protection hidden="1"/>
    </xf>
    <xf numFmtId="49" fontId="2" fillId="0" borderId="12" xfId="1" applyNumberFormat="1" applyBorder="1" applyAlignment="1" applyProtection="1">
      <alignment horizontal="left" vertical="top" wrapText="1"/>
      <protection hidden="1"/>
    </xf>
    <xf numFmtId="49" fontId="2" fillId="0" borderId="39" xfId="1" applyNumberFormat="1" applyBorder="1" applyAlignment="1" applyProtection="1">
      <alignment horizontal="left" vertical="top" wrapText="1"/>
      <protection hidden="1"/>
    </xf>
    <xf numFmtId="49" fontId="2" fillId="0" borderId="4" xfId="1" applyNumberFormat="1" applyBorder="1" applyAlignment="1" applyProtection="1">
      <alignment horizontal="left" vertical="top" wrapText="1"/>
      <protection hidden="1"/>
    </xf>
    <xf numFmtId="49" fontId="2" fillId="0" borderId="14" xfId="1" applyNumberFormat="1" applyBorder="1" applyAlignment="1" applyProtection="1">
      <alignment horizontal="left" vertical="top" wrapText="1"/>
      <protection hidden="1"/>
    </xf>
    <xf numFmtId="49" fontId="28" fillId="0" borderId="1" xfId="5" applyNumberFormat="1" applyFont="1" applyFill="1" applyBorder="1" applyAlignment="1" applyProtection="1">
      <alignment horizontal="right" vertical="center" shrinkToFit="1"/>
      <protection hidden="1"/>
    </xf>
    <xf numFmtId="49" fontId="28" fillId="0" borderId="2" xfId="5" applyNumberFormat="1" applyFont="1" applyFill="1" applyBorder="1" applyAlignment="1" applyProtection="1">
      <alignment horizontal="right" vertical="center" shrinkToFit="1"/>
      <protection hidden="1"/>
    </xf>
    <xf numFmtId="49" fontId="28" fillId="0" borderId="50" xfId="5" applyNumberFormat="1" applyFont="1" applyFill="1" applyBorder="1" applyAlignment="1" applyProtection="1">
      <alignment horizontal="right" vertical="center" shrinkToFit="1"/>
      <protection hidden="1"/>
    </xf>
    <xf numFmtId="49" fontId="28" fillId="0" borderId="3" xfId="5" applyNumberFormat="1" applyFont="1" applyFill="1" applyBorder="1" applyAlignment="1" applyProtection="1">
      <alignment horizontal="right" vertical="center" shrinkToFit="1"/>
      <protection hidden="1"/>
    </xf>
    <xf numFmtId="49" fontId="28" fillId="0" borderId="1" xfId="5" applyNumberFormat="1" applyFont="1" applyFill="1" applyBorder="1" applyAlignment="1" applyProtection="1">
      <alignment horizontal="center" vertical="center" shrinkToFit="1"/>
      <protection hidden="1"/>
    </xf>
    <xf numFmtId="49" fontId="28" fillId="0" borderId="2" xfId="5" applyNumberFormat="1" applyFont="1" applyFill="1" applyBorder="1" applyAlignment="1" applyProtection="1">
      <alignment horizontal="center" vertical="center" shrinkToFit="1"/>
      <protection hidden="1"/>
    </xf>
    <xf numFmtId="49" fontId="28" fillId="0" borderId="10" xfId="5" applyNumberFormat="1" applyFont="1" applyFill="1" applyBorder="1" applyAlignment="1" applyProtection="1">
      <alignment horizontal="center" vertical="center" shrinkToFit="1"/>
      <protection hidden="1"/>
    </xf>
    <xf numFmtId="49" fontId="28" fillId="0" borderId="50" xfId="5" applyNumberFormat="1" applyFont="1" applyFill="1" applyBorder="1" applyAlignment="1" applyProtection="1">
      <alignment horizontal="center" vertical="center" shrinkToFit="1"/>
      <protection hidden="1"/>
    </xf>
    <xf numFmtId="49" fontId="28" fillId="0" borderId="3" xfId="5" applyNumberFormat="1" applyFont="1" applyFill="1" applyBorder="1" applyAlignment="1" applyProtection="1">
      <alignment horizontal="center" vertical="center" shrinkToFit="1"/>
      <protection hidden="1"/>
    </xf>
    <xf numFmtId="49" fontId="28" fillId="0" borderId="11" xfId="5" applyNumberFormat="1" applyFont="1" applyFill="1" applyBorder="1" applyAlignment="1" applyProtection="1">
      <alignment horizontal="center" vertical="center" shrinkToFit="1"/>
      <protection hidden="1"/>
    </xf>
    <xf numFmtId="0" fontId="2" fillId="0" borderId="0" xfId="2" applyFont="1" applyAlignment="1" applyProtection="1">
      <alignment horizontal="left" vertical="center"/>
      <protection hidden="1"/>
    </xf>
    <xf numFmtId="0" fontId="11" fillId="0" borderId="2" xfId="3" applyFont="1" applyBorder="1" applyAlignment="1" applyProtection="1">
      <alignment horizontal="center" vertical="center" shrinkToFit="1"/>
      <protection hidden="1"/>
    </xf>
    <xf numFmtId="0" fontId="11" fillId="0" borderId="0" xfId="3" applyFont="1" applyAlignment="1" applyProtection="1">
      <alignment horizontal="center" vertical="center" shrinkToFit="1"/>
      <protection hidden="1"/>
    </xf>
    <xf numFmtId="0" fontId="11" fillId="0" borderId="2" xfId="3" applyFont="1" applyBorder="1" applyAlignment="1" applyProtection="1">
      <alignment horizontal="left" vertical="center" shrinkToFit="1"/>
      <protection hidden="1"/>
    </xf>
    <xf numFmtId="0" fontId="11" fillId="0" borderId="0" xfId="3" applyFont="1" applyAlignment="1" applyProtection="1">
      <alignment horizontal="left" vertical="center" shrinkToFit="1"/>
      <protection hidden="1"/>
    </xf>
    <xf numFmtId="177" fontId="24" fillId="0" borderId="2" xfId="2" applyNumberFormat="1" applyFont="1" applyBorder="1" applyAlignment="1" applyProtection="1">
      <alignment horizontal="right" vertical="center"/>
      <protection hidden="1"/>
    </xf>
    <xf numFmtId="177" fontId="24" fillId="0" borderId="3" xfId="2" applyNumberFormat="1" applyFont="1" applyBorder="1" applyAlignment="1" applyProtection="1">
      <alignment horizontal="right" vertical="center"/>
      <protection hidden="1"/>
    </xf>
    <xf numFmtId="0" fontId="2" fillId="0" borderId="6" xfId="2" applyFont="1" applyBorder="1" applyAlignment="1" applyProtection="1">
      <alignment horizontal="left" vertical="center"/>
      <protection hidden="1"/>
    </xf>
    <xf numFmtId="177" fontId="24" fillId="0" borderId="6" xfId="2" applyNumberFormat="1" applyFont="1" applyBorder="1" applyAlignment="1" applyProtection="1">
      <alignment horizontal="right" vertical="center" shrinkToFit="1"/>
      <protection hidden="1"/>
    </xf>
    <xf numFmtId="177" fontId="24" fillId="0" borderId="3" xfId="2" applyNumberFormat="1" applyFont="1" applyBorder="1" applyAlignment="1" applyProtection="1">
      <alignment horizontal="right" vertical="center" shrinkToFit="1"/>
      <protection hidden="1"/>
    </xf>
    <xf numFmtId="0" fontId="2" fillId="0" borderId="6" xfId="1" applyBorder="1" applyAlignment="1" applyProtection="1">
      <alignment horizontal="center"/>
      <protection hidden="1"/>
    </xf>
    <xf numFmtId="0" fontId="2" fillId="0" borderId="3" xfId="1" applyBorder="1" applyAlignment="1" applyProtection="1">
      <alignment horizontal="center"/>
      <protection hidden="1"/>
    </xf>
    <xf numFmtId="177" fontId="24" fillId="0" borderId="6" xfId="1" applyNumberFormat="1" applyFont="1" applyBorder="1" applyAlignment="1" applyProtection="1">
      <alignment horizontal="right" vertical="center" shrinkToFit="1"/>
      <protection hidden="1"/>
    </xf>
    <xf numFmtId="177" fontId="24" fillId="0" borderId="3" xfId="1" applyNumberFormat="1" applyFont="1" applyBorder="1" applyAlignment="1" applyProtection="1">
      <alignment horizontal="right" vertical="center" shrinkToFit="1"/>
      <protection hidden="1"/>
    </xf>
    <xf numFmtId="179" fontId="36" fillId="0" borderId="19" xfId="1" applyNumberFormat="1" applyFont="1" applyBorder="1" applyAlignment="1" applyProtection="1">
      <alignment horizontal="center" vertical="center" shrinkToFit="1"/>
      <protection hidden="1"/>
    </xf>
    <xf numFmtId="179" fontId="36" fillId="0" borderId="20" xfId="1" applyNumberFormat="1" applyFont="1" applyBorder="1" applyAlignment="1" applyProtection="1">
      <alignment horizontal="center" vertical="center" shrinkToFit="1"/>
      <protection hidden="1"/>
    </xf>
    <xf numFmtId="179" fontId="36" fillId="0" borderId="21" xfId="1" applyNumberFormat="1" applyFont="1" applyBorder="1" applyAlignment="1" applyProtection="1">
      <alignment horizontal="center" vertical="center" shrinkToFit="1"/>
      <protection hidden="1"/>
    </xf>
    <xf numFmtId="179" fontId="36" fillId="0" borderId="24" xfId="1" applyNumberFormat="1" applyFont="1" applyBorder="1" applyAlignment="1" applyProtection="1">
      <alignment horizontal="center" vertical="center" shrinkToFit="1"/>
      <protection hidden="1"/>
    </xf>
    <xf numFmtId="179" fontId="36" fillId="0" borderId="0" xfId="1" applyNumberFormat="1" applyFont="1" applyAlignment="1" applyProtection="1">
      <alignment horizontal="center" vertical="center" shrinkToFit="1"/>
      <protection hidden="1"/>
    </xf>
    <xf numFmtId="179" fontId="36" fillId="0" borderId="25" xfId="1" applyNumberFormat="1" applyFont="1" applyBorder="1" applyAlignment="1" applyProtection="1">
      <alignment horizontal="center" vertical="center" shrinkToFit="1"/>
      <protection hidden="1"/>
    </xf>
    <xf numFmtId="179" fontId="36" fillId="0" borderId="22" xfId="1" applyNumberFormat="1" applyFont="1" applyBorder="1" applyAlignment="1" applyProtection="1">
      <alignment horizontal="center" vertical="center" shrinkToFit="1"/>
      <protection hidden="1"/>
    </xf>
    <xf numFmtId="179" fontId="36" fillId="0" borderId="18" xfId="1" applyNumberFormat="1" applyFont="1" applyBorder="1" applyAlignment="1" applyProtection="1">
      <alignment horizontal="center" vertical="center" shrinkToFit="1"/>
      <protection hidden="1"/>
    </xf>
    <xf numFmtId="179" fontId="36" fillId="0" borderId="23" xfId="1" applyNumberFormat="1" applyFont="1" applyBorder="1" applyAlignment="1" applyProtection="1">
      <alignment horizontal="center" vertical="center" shrinkToFit="1"/>
      <protection hidden="1"/>
    </xf>
    <xf numFmtId="0" fontId="36" fillId="0" borderId="20" xfId="1" applyFont="1" applyBorder="1" applyAlignment="1" applyProtection="1">
      <alignment horizontal="center" vertical="center" shrinkToFit="1"/>
      <protection hidden="1"/>
    </xf>
    <xf numFmtId="0" fontId="36" fillId="0" borderId="0" xfId="1" applyFont="1" applyAlignment="1" applyProtection="1">
      <alignment horizontal="center" vertical="center" shrinkToFit="1"/>
      <protection hidden="1"/>
    </xf>
    <xf numFmtId="0" fontId="36" fillId="0" borderId="18" xfId="1" applyFont="1" applyBorder="1" applyAlignment="1" applyProtection="1">
      <alignment horizontal="center" vertical="center" shrinkToFit="1"/>
      <protection hidden="1"/>
    </xf>
    <xf numFmtId="49" fontId="36" fillId="0" borderId="20" xfId="1" applyNumberFormat="1" applyFont="1" applyBorder="1" applyAlignment="1" applyProtection="1">
      <alignment horizontal="center" vertical="center" shrinkToFit="1"/>
      <protection hidden="1"/>
    </xf>
    <xf numFmtId="49" fontId="36" fillId="0" borderId="0" xfId="1" applyNumberFormat="1" applyFont="1" applyAlignment="1" applyProtection="1">
      <alignment horizontal="center" vertical="center" shrinkToFit="1"/>
      <protection hidden="1"/>
    </xf>
    <xf numFmtId="49" fontId="36" fillId="0" borderId="18" xfId="1" applyNumberFormat="1" applyFont="1" applyBorder="1" applyAlignment="1" applyProtection="1">
      <alignment horizontal="center" vertical="center" shrinkToFit="1"/>
      <protection hidden="1"/>
    </xf>
    <xf numFmtId="49" fontId="28" fillId="0" borderId="15" xfId="1" applyNumberFormat="1" applyFont="1" applyBorder="1" applyAlignment="1" applyProtection="1">
      <alignment horizontal="left" vertical="center" shrinkToFit="1"/>
      <protection hidden="1"/>
    </xf>
    <xf numFmtId="49" fontId="28" fillId="0" borderId="27" xfId="2" applyNumberFormat="1" applyFont="1" applyBorder="1" applyAlignment="1" applyProtection="1">
      <alignment horizontal="left" vertical="center" shrinkToFit="1"/>
      <protection hidden="1"/>
    </xf>
    <xf numFmtId="49" fontId="28" fillId="0" borderId="28" xfId="2" applyNumberFormat="1" applyFont="1" applyBorder="1" applyAlignment="1" applyProtection="1">
      <alignment horizontal="left" vertical="center" shrinkToFit="1"/>
      <protection hidden="1"/>
    </xf>
    <xf numFmtId="49" fontId="28" fillId="0" borderId="9" xfId="1" applyNumberFormat="1" applyFont="1" applyBorder="1" applyAlignment="1" applyProtection="1">
      <alignment horizontal="left" vertical="center" shrinkToFit="1"/>
      <protection hidden="1"/>
    </xf>
    <xf numFmtId="49" fontId="28" fillId="0" borderId="9" xfId="2" applyNumberFormat="1" applyFont="1" applyBorder="1" applyAlignment="1" applyProtection="1">
      <alignment horizontal="left" vertical="center" shrinkToFit="1"/>
      <protection hidden="1"/>
    </xf>
    <xf numFmtId="49" fontId="28" fillId="0" borderId="35" xfId="2" applyNumberFormat="1" applyFont="1" applyBorder="1" applyAlignment="1" applyProtection="1">
      <alignment horizontal="left" vertical="center" shrinkToFit="1"/>
      <protection hidden="1"/>
    </xf>
    <xf numFmtId="49" fontId="28" fillId="0" borderId="2" xfId="2" applyNumberFormat="1" applyFont="1" applyBorder="1" applyAlignment="1" applyProtection="1">
      <alignment horizontal="center" vertical="center" shrinkToFit="1"/>
      <protection hidden="1"/>
    </xf>
    <xf numFmtId="49" fontId="28" fillId="0" borderId="64" xfId="2" applyNumberFormat="1" applyFont="1" applyBorder="1" applyAlignment="1" applyProtection="1">
      <alignment horizontal="left" vertical="center" shrinkToFit="1"/>
      <protection hidden="1"/>
    </xf>
    <xf numFmtId="49" fontId="28" fillId="0" borderId="65" xfId="2" applyNumberFormat="1" applyFont="1" applyBorder="1" applyAlignment="1" applyProtection="1">
      <alignment horizontal="left" vertical="center" shrinkToFit="1"/>
      <protection hidden="1"/>
    </xf>
    <xf numFmtId="49" fontId="28" fillId="0" borderId="29" xfId="2" applyNumberFormat="1" applyFont="1" applyBorder="1" applyAlignment="1" applyProtection="1">
      <alignment horizontal="left" vertical="center" shrinkToFit="1"/>
      <protection hidden="1"/>
    </xf>
    <xf numFmtId="49" fontId="28" fillId="0" borderId="36" xfId="2" applyNumberFormat="1" applyFont="1" applyBorder="1" applyAlignment="1" applyProtection="1">
      <alignment horizontal="left" vertical="center" shrinkToFit="1"/>
      <protection hidden="1"/>
    </xf>
    <xf numFmtId="49" fontId="28" fillId="0" borderId="62" xfId="1" applyNumberFormat="1" applyFont="1" applyBorder="1" applyAlignment="1" applyProtection="1">
      <alignment horizontal="center" vertical="center" shrinkToFit="1"/>
      <protection hidden="1"/>
    </xf>
    <xf numFmtId="49" fontId="28" fillId="0" borderId="63" xfId="1" applyNumberFormat="1" applyFont="1" applyBorder="1" applyAlignment="1" applyProtection="1">
      <alignment horizontal="center" vertical="center" shrinkToFit="1"/>
      <protection hidden="1"/>
    </xf>
    <xf numFmtId="49" fontId="28" fillId="0" borderId="2" xfId="1" applyNumberFormat="1" applyFont="1" applyBorder="1" applyAlignment="1" applyProtection="1">
      <alignment horizontal="center" vertical="center" shrinkToFit="1"/>
      <protection hidden="1"/>
    </xf>
    <xf numFmtId="49" fontId="28" fillId="0" borderId="52" xfId="1" applyNumberFormat="1" applyFont="1" applyBorder="1" applyAlignment="1" applyProtection="1">
      <alignment horizontal="center" vertical="center" shrinkToFit="1"/>
      <protection hidden="1"/>
    </xf>
    <xf numFmtId="49" fontId="28" fillId="0" borderId="4" xfId="1" applyNumberFormat="1" applyFont="1" applyBorder="1" applyAlignment="1" applyProtection="1">
      <alignment horizontal="center" vertical="center" shrinkToFit="1"/>
      <protection hidden="1"/>
    </xf>
    <xf numFmtId="49" fontId="28" fillId="0" borderId="40" xfId="1" applyNumberFormat="1" applyFont="1" applyBorder="1" applyAlignment="1" applyProtection="1">
      <alignment horizontal="center" vertical="center" shrinkToFit="1"/>
      <protection hidden="1"/>
    </xf>
    <xf numFmtId="0" fontId="28" fillId="0" borderId="1" xfId="0" applyFont="1" applyBorder="1" applyProtection="1">
      <alignment vertical="center"/>
      <protection hidden="1"/>
    </xf>
    <xf numFmtId="0" fontId="28" fillId="0" borderId="2" xfId="0" applyFont="1" applyBorder="1" applyProtection="1">
      <alignment vertical="center"/>
      <protection hidden="1"/>
    </xf>
    <xf numFmtId="0" fontId="28" fillId="0" borderId="10" xfId="0" applyFont="1" applyBorder="1" applyProtection="1">
      <alignment vertical="center"/>
      <protection hidden="1"/>
    </xf>
    <xf numFmtId="0" fontId="28" fillId="0" borderId="39" xfId="0" applyFont="1" applyBorder="1" applyProtection="1">
      <alignment vertical="center"/>
      <protection hidden="1"/>
    </xf>
    <xf numFmtId="0" fontId="28" fillId="0" borderId="4" xfId="0" applyFont="1" applyBorder="1" applyProtection="1">
      <alignment vertical="center"/>
      <protection hidden="1"/>
    </xf>
    <xf numFmtId="0" fontId="28" fillId="0" borderId="14" xfId="0" applyFont="1" applyBorder="1" applyProtection="1">
      <alignment vertical="center"/>
      <protection hidden="1"/>
    </xf>
    <xf numFmtId="49" fontId="28" fillId="0" borderId="26" xfId="1" applyNumberFormat="1" applyFont="1" applyBorder="1" applyAlignment="1" applyProtection="1">
      <alignment horizontal="left" vertical="center" shrinkToFit="1"/>
      <protection hidden="1"/>
    </xf>
    <xf numFmtId="49" fontId="28" fillId="0" borderId="29" xfId="1" applyNumberFormat="1" applyFont="1" applyBorder="1" applyAlignment="1" applyProtection="1">
      <alignment horizontal="left" vertical="center" shrinkToFit="1"/>
      <protection hidden="1"/>
    </xf>
    <xf numFmtId="0" fontId="39" fillId="0" borderId="0" xfId="1" applyFont="1" applyAlignment="1" applyProtection="1">
      <alignment vertical="center" shrinkToFit="1"/>
      <protection hidden="1"/>
    </xf>
    <xf numFmtId="0" fontId="39" fillId="0" borderId="0" xfId="2" applyFont="1" applyAlignment="1" applyProtection="1">
      <alignment vertical="center" shrinkToFit="1"/>
      <protection hidden="1"/>
    </xf>
    <xf numFmtId="49" fontId="28" fillId="0" borderId="49" xfId="1" applyNumberFormat="1" applyFont="1" applyBorder="1" applyAlignment="1" applyProtection="1">
      <alignment horizontal="left" vertical="center" shrinkToFit="1"/>
      <protection hidden="1"/>
    </xf>
    <xf numFmtId="49" fontId="28" fillId="0" borderId="6" xfId="0" applyNumberFormat="1" applyFont="1" applyBorder="1" applyAlignment="1" applyProtection="1">
      <alignment horizontal="left" vertical="center" shrinkToFit="1"/>
      <protection hidden="1"/>
    </xf>
    <xf numFmtId="49" fontId="28" fillId="0" borderId="16" xfId="0" applyNumberFormat="1" applyFont="1" applyBorder="1" applyAlignment="1" applyProtection="1">
      <alignment horizontal="left" vertical="center" shrinkToFit="1"/>
      <protection hidden="1"/>
    </xf>
    <xf numFmtId="49" fontId="28" fillId="0" borderId="50" xfId="0" applyNumberFormat="1" applyFont="1" applyBorder="1" applyAlignment="1" applyProtection="1">
      <alignment horizontal="left" vertical="center" shrinkToFit="1"/>
      <protection hidden="1"/>
    </xf>
    <xf numFmtId="49" fontId="28" fillId="0" borderId="3" xfId="0" applyNumberFormat="1" applyFont="1" applyBorder="1" applyAlignment="1" applyProtection="1">
      <alignment horizontal="left" vertical="center" shrinkToFit="1"/>
      <protection hidden="1"/>
    </xf>
    <xf numFmtId="49" fontId="28" fillId="0" borderId="11" xfId="0" applyNumberFormat="1" applyFont="1" applyBorder="1" applyAlignment="1" applyProtection="1">
      <alignment horizontal="left" vertical="center" shrinkToFit="1"/>
      <protection hidden="1"/>
    </xf>
    <xf numFmtId="179" fontId="28" fillId="0" borderId="1" xfId="1" applyNumberFormat="1" applyFont="1" applyBorder="1" applyAlignment="1" applyProtection="1">
      <alignment horizontal="center" vertical="center"/>
      <protection hidden="1"/>
    </xf>
    <xf numFmtId="179" fontId="28" fillId="0" borderId="2" xfId="1" applyNumberFormat="1" applyFont="1" applyBorder="1" applyAlignment="1" applyProtection="1">
      <alignment horizontal="center" vertical="center"/>
      <protection hidden="1"/>
    </xf>
    <xf numFmtId="179" fontId="28" fillId="0" borderId="52" xfId="1" applyNumberFormat="1" applyFont="1" applyBorder="1" applyAlignment="1" applyProtection="1">
      <alignment horizontal="center" vertical="center"/>
      <protection hidden="1"/>
    </xf>
    <xf numFmtId="179" fontId="28" fillId="0" borderId="37" xfId="1" applyNumberFormat="1" applyFont="1" applyBorder="1" applyAlignment="1" applyProtection="1">
      <alignment horizontal="center" vertical="center"/>
      <protection hidden="1"/>
    </xf>
    <xf numFmtId="179" fontId="28" fillId="0" borderId="0" xfId="1" applyNumberFormat="1" applyFont="1" applyAlignment="1" applyProtection="1">
      <alignment horizontal="center" vertical="center"/>
      <protection hidden="1"/>
    </xf>
    <xf numFmtId="179" fontId="28" fillId="0" borderId="38" xfId="1" applyNumberFormat="1" applyFont="1" applyBorder="1" applyAlignment="1" applyProtection="1">
      <alignment horizontal="center" vertical="center"/>
      <protection hidden="1"/>
    </xf>
    <xf numFmtId="0" fontId="31" fillId="0" borderId="2" xfId="0" applyFont="1" applyBorder="1" applyAlignment="1" applyProtection="1">
      <alignment horizontal="left" vertical="center"/>
      <protection hidden="1"/>
    </xf>
    <xf numFmtId="0" fontId="31" fillId="0" borderId="0" xfId="0" applyFont="1" applyAlignment="1" applyProtection="1">
      <alignment horizontal="left" vertical="center"/>
      <protection hidden="1"/>
    </xf>
    <xf numFmtId="179" fontId="6" fillId="0" borderId="2" xfId="1" applyNumberFormat="1" applyFont="1" applyBorder="1" applyAlignment="1" applyProtection="1">
      <alignment horizontal="center" vertical="center" shrinkToFit="1"/>
      <protection hidden="1"/>
    </xf>
    <xf numFmtId="179" fontId="6" fillId="0" borderId="0" xfId="1" applyNumberFormat="1" applyFont="1" applyAlignment="1" applyProtection="1">
      <alignment horizontal="center" vertical="center" shrinkToFit="1"/>
      <protection hidden="1"/>
    </xf>
    <xf numFmtId="179" fontId="31" fillId="0" borderId="2" xfId="0" applyNumberFormat="1" applyFont="1" applyBorder="1" applyAlignment="1" applyProtection="1">
      <alignment horizontal="left" vertical="center" shrinkToFit="1"/>
      <protection hidden="1"/>
    </xf>
    <xf numFmtId="179" fontId="31" fillId="0" borderId="10" xfId="0" applyNumberFormat="1" applyFont="1" applyBorder="1" applyAlignment="1" applyProtection="1">
      <alignment horizontal="left" vertical="center" shrinkToFit="1"/>
      <protection hidden="1"/>
    </xf>
    <xf numFmtId="179" fontId="31" fillId="0" borderId="0" xfId="0" applyNumberFormat="1" applyFont="1" applyAlignment="1" applyProtection="1">
      <alignment horizontal="left" vertical="center" shrinkToFit="1"/>
      <protection hidden="1"/>
    </xf>
    <xf numFmtId="179" fontId="31" fillId="0" borderId="12" xfId="0" applyNumberFormat="1" applyFont="1" applyBorder="1" applyAlignment="1" applyProtection="1">
      <alignment horizontal="left" vertical="center" shrinkToFit="1"/>
      <protection hidden="1"/>
    </xf>
    <xf numFmtId="0" fontId="31" fillId="0" borderId="0" xfId="0" applyFont="1" applyAlignment="1" applyProtection="1">
      <alignment horizontal="center" vertical="center" shrinkToFit="1"/>
      <protection hidden="1"/>
    </xf>
    <xf numFmtId="0" fontId="31" fillId="0" borderId="3" xfId="0" applyFont="1" applyBorder="1" applyAlignment="1" applyProtection="1">
      <alignment horizontal="center" vertical="center" shrinkToFit="1"/>
      <protection hidden="1"/>
    </xf>
    <xf numFmtId="0" fontId="11" fillId="0" borderId="0" xfId="0" applyFont="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179" fontId="31" fillId="0" borderId="0" xfId="0" applyNumberFormat="1" applyFont="1" applyAlignment="1" applyProtection="1">
      <alignment horizontal="center" vertical="center" shrinkToFit="1"/>
      <protection hidden="1"/>
    </xf>
    <xf numFmtId="179" fontId="31" fillId="0" borderId="3" xfId="0" applyNumberFormat="1" applyFont="1" applyBorder="1" applyAlignment="1" applyProtection="1">
      <alignment horizontal="center" vertical="center" shrinkToFit="1"/>
      <protection hidden="1"/>
    </xf>
    <xf numFmtId="49" fontId="28" fillId="0" borderId="1" xfId="1" applyNumberFormat="1" applyFont="1" applyBorder="1" applyAlignment="1" applyProtection="1">
      <alignment horizontal="left" vertical="center" shrinkToFit="1"/>
      <protection hidden="1"/>
    </xf>
    <xf numFmtId="49" fontId="28" fillId="0" borderId="2" xfId="1" applyNumberFormat="1" applyFont="1" applyBorder="1" applyAlignment="1" applyProtection="1">
      <alignment horizontal="left" vertical="center" shrinkToFit="1"/>
      <protection hidden="1"/>
    </xf>
    <xf numFmtId="49" fontId="28" fillId="0" borderId="10" xfId="1" applyNumberFormat="1" applyFont="1" applyBorder="1" applyAlignment="1" applyProtection="1">
      <alignment horizontal="left" vertical="center" shrinkToFit="1"/>
      <protection hidden="1"/>
    </xf>
    <xf numFmtId="49" fontId="28" fillId="0" borderId="50" xfId="1" applyNumberFormat="1" applyFont="1" applyBorder="1" applyAlignment="1" applyProtection="1">
      <alignment horizontal="left" vertical="center" shrinkToFit="1"/>
      <protection hidden="1"/>
    </xf>
    <xf numFmtId="49" fontId="28" fillId="0" borderId="3" xfId="1" applyNumberFormat="1" applyFont="1" applyBorder="1" applyAlignment="1" applyProtection="1">
      <alignment horizontal="left" vertical="center" shrinkToFit="1"/>
      <protection hidden="1"/>
    </xf>
    <xf numFmtId="49" fontId="28" fillId="0" borderId="11" xfId="1" applyNumberFormat="1" applyFont="1" applyBorder="1" applyAlignment="1" applyProtection="1">
      <alignment horizontal="left" vertical="center" shrinkToFit="1"/>
      <protection hidden="1"/>
    </xf>
    <xf numFmtId="179" fontId="28" fillId="0" borderId="50" xfId="1" applyNumberFormat="1" applyFont="1" applyBorder="1" applyAlignment="1" applyProtection="1">
      <alignment horizontal="center" vertical="center"/>
      <protection hidden="1"/>
    </xf>
    <xf numFmtId="179" fontId="28" fillId="0" borderId="3" xfId="1" applyNumberFormat="1" applyFont="1" applyBorder="1" applyAlignment="1" applyProtection="1">
      <alignment horizontal="center" vertical="center"/>
      <protection hidden="1"/>
    </xf>
    <xf numFmtId="179" fontId="28" fillId="0" borderId="51" xfId="1" applyNumberFormat="1" applyFont="1" applyBorder="1" applyAlignment="1" applyProtection="1">
      <alignment horizontal="center" vertical="center"/>
      <protection hidden="1"/>
    </xf>
    <xf numFmtId="0" fontId="32" fillId="0" borderId="0" xfId="2" applyFont="1" applyAlignment="1" applyProtection="1">
      <alignment horizontal="left" vertical="center"/>
      <protection hidden="1"/>
    </xf>
    <xf numFmtId="49" fontId="2" fillId="0" borderId="2" xfId="1" applyNumberFormat="1" applyBorder="1" applyAlignment="1" applyProtection="1">
      <alignment horizontal="center" vertical="center" shrinkToFit="1"/>
      <protection hidden="1"/>
    </xf>
    <xf numFmtId="49" fontId="2" fillId="0" borderId="10" xfId="1" applyNumberFormat="1" applyBorder="1" applyAlignment="1" applyProtection="1">
      <alignment horizontal="center" vertical="center" shrinkToFit="1"/>
      <protection hidden="1"/>
    </xf>
    <xf numFmtId="49" fontId="2" fillId="0" borderId="3" xfId="1" applyNumberFormat="1" applyBorder="1" applyAlignment="1" applyProtection="1">
      <alignment horizontal="center" vertical="center" shrinkToFit="1"/>
      <protection hidden="1"/>
    </xf>
    <xf numFmtId="49" fontId="2" fillId="0" borderId="11" xfId="1" applyNumberFormat="1" applyBorder="1" applyAlignment="1" applyProtection="1">
      <alignment horizontal="center" vertical="center" shrinkToFit="1"/>
      <protection hidden="1"/>
    </xf>
    <xf numFmtId="177" fontId="28" fillId="0" borderId="1" xfId="1" applyNumberFormat="1" applyFont="1" applyBorder="1" applyAlignment="1" applyProtection="1">
      <alignment horizontal="right" vertical="center" shrinkToFit="1"/>
      <protection hidden="1"/>
    </xf>
    <xf numFmtId="177" fontId="28" fillId="0" borderId="2" xfId="1" applyNumberFormat="1" applyFont="1" applyBorder="1" applyAlignment="1" applyProtection="1">
      <alignment horizontal="right" vertical="center" shrinkToFit="1"/>
      <protection hidden="1"/>
    </xf>
    <xf numFmtId="177" fontId="28" fillId="0" borderId="50" xfId="1" applyNumberFormat="1" applyFont="1" applyBorder="1" applyAlignment="1" applyProtection="1">
      <alignment horizontal="right" vertical="center" shrinkToFit="1"/>
      <protection hidden="1"/>
    </xf>
    <xf numFmtId="177" fontId="28" fillId="0" borderId="3" xfId="1" applyNumberFormat="1" applyFont="1" applyBorder="1" applyAlignment="1" applyProtection="1">
      <alignment horizontal="right" vertical="center" shrinkToFit="1"/>
      <protection hidden="1"/>
    </xf>
    <xf numFmtId="49" fontId="11" fillId="0" borderId="0" xfId="0" applyNumberFormat="1" applyFont="1" applyAlignment="1" applyProtection="1">
      <alignment horizontal="left" vertical="center" shrinkToFit="1"/>
      <protection hidden="1"/>
    </xf>
    <xf numFmtId="49" fontId="11" fillId="0" borderId="3" xfId="0" applyNumberFormat="1" applyFont="1" applyBorder="1" applyAlignment="1" applyProtection="1">
      <alignment horizontal="left" vertical="center" shrinkToFit="1"/>
      <protection hidden="1"/>
    </xf>
    <xf numFmtId="49" fontId="28" fillId="0" borderId="53" xfId="1" applyNumberFormat="1" applyFont="1" applyBorder="1" applyAlignment="1" applyProtection="1">
      <alignment horizontal="left" vertical="top" wrapText="1" shrinkToFit="1"/>
      <protection hidden="1"/>
    </xf>
    <xf numFmtId="49" fontId="28" fillId="0" borderId="2" xfId="1" applyNumberFormat="1" applyFont="1" applyBorder="1" applyAlignment="1" applyProtection="1">
      <alignment horizontal="left" vertical="top" wrapText="1" shrinkToFit="1"/>
      <protection hidden="1"/>
    </xf>
    <xf numFmtId="49" fontId="28" fillId="0" borderId="10" xfId="1" applyNumberFormat="1" applyFont="1" applyBorder="1" applyAlignment="1" applyProtection="1">
      <alignment horizontal="left" vertical="top" wrapText="1" shrinkToFit="1"/>
      <protection hidden="1"/>
    </xf>
    <xf numFmtId="49" fontId="28" fillId="0" borderId="7" xfId="1" applyNumberFormat="1" applyFont="1" applyBorder="1" applyAlignment="1" applyProtection="1">
      <alignment horizontal="left" vertical="top" wrapText="1" shrinkToFit="1"/>
      <protection hidden="1"/>
    </xf>
    <xf numFmtId="49" fontId="28" fillId="0" borderId="0" xfId="1" applyNumberFormat="1" applyFont="1" applyAlignment="1" applyProtection="1">
      <alignment horizontal="left" vertical="top" wrapText="1" shrinkToFit="1"/>
      <protection hidden="1"/>
    </xf>
    <xf numFmtId="49" fontId="28" fillId="0" borderId="12" xfId="1" applyNumberFormat="1" applyFont="1" applyBorder="1" applyAlignment="1" applyProtection="1">
      <alignment horizontal="left" vertical="top" wrapText="1" shrinkToFit="1"/>
      <protection hidden="1"/>
    </xf>
    <xf numFmtId="49" fontId="28" fillId="0" borderId="13" xfId="1" applyNumberFormat="1" applyFont="1" applyBorder="1" applyAlignment="1" applyProtection="1">
      <alignment horizontal="left" vertical="top" wrapText="1" shrinkToFit="1"/>
      <protection hidden="1"/>
    </xf>
    <xf numFmtId="49" fontId="28" fillId="0" borderId="4" xfId="1" applyNumberFormat="1" applyFont="1" applyBorder="1" applyAlignment="1" applyProtection="1">
      <alignment horizontal="left" vertical="top" wrapText="1" shrinkToFit="1"/>
      <protection hidden="1"/>
    </xf>
    <xf numFmtId="49" fontId="28" fillId="0" borderId="14" xfId="1" applyNumberFormat="1" applyFont="1" applyBorder="1" applyAlignment="1" applyProtection="1">
      <alignment horizontal="left" vertical="top" wrapText="1" shrinkToFit="1"/>
      <protection hidden="1"/>
    </xf>
  </cellXfs>
  <cellStyles count="6">
    <cellStyle name="通貨" xfId="5" builtinId="7"/>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86">
    <dxf>
      <numFmt numFmtId="177" formatCode="0_ "/>
    </dxf>
    <dxf>
      <fill>
        <patternFill>
          <bgColor theme="9" tint="0.79998168889431442"/>
        </patternFill>
      </fill>
    </dxf>
    <dxf>
      <fill>
        <patternFill>
          <bgColor theme="9" tint="0.79998168889431442"/>
        </patternFill>
      </fill>
    </dxf>
    <dxf>
      <numFmt numFmtId="177" formatCode="0_ "/>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numFmt numFmtId="177" formatCode="0_ "/>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patternType="solid">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データ取込!$D$2" lockText="1" noThreeD="1"/>
</file>

<file path=xl/ctrlProps/ctrlProp10.xml><?xml version="1.0" encoding="utf-8"?>
<formControlPr xmlns="http://schemas.microsoft.com/office/spreadsheetml/2009/9/main" objectType="Radio" firstButton="1" fmlaLink="データ取込!$D$6" lockText="1" noThreeD="1"/>
</file>

<file path=xl/ctrlProps/ctrlProp11.xml><?xml version="1.0" encoding="utf-8"?>
<formControlPr xmlns="http://schemas.microsoft.com/office/spreadsheetml/2009/9/main" objectType="CheckBox" fmlaLink="データ取込!$D$5" lockText="1" noThreeD="1"/>
</file>

<file path=xl/ctrlProps/ctrlProp12.xml><?xml version="1.0" encoding="utf-8"?>
<formControlPr xmlns="http://schemas.microsoft.com/office/spreadsheetml/2009/9/main" objectType="CheckBox" fmlaLink="データ取込!$E$5" lockText="1" noThreeD="1"/>
</file>

<file path=xl/ctrlProps/ctrlProp13.xml><?xml version="1.0" encoding="utf-8"?>
<formControlPr xmlns="http://schemas.microsoft.com/office/spreadsheetml/2009/9/main" objectType="Radio" firstButton="1" fmlaLink="データ取込!$D$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データ取込!$D$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データ取込!$D$3"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checked="Checked"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データ取込!$D$11" lockText="1" noThreeD="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20</xdr:row>
          <xdr:rowOff>25400</xdr:rowOff>
        </xdr:from>
        <xdr:to>
          <xdr:col>9</xdr:col>
          <xdr:colOff>63500</xdr:colOff>
          <xdr:row>20</xdr:row>
          <xdr:rowOff>177800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56</xdr:row>
          <xdr:rowOff>6350</xdr:rowOff>
        </xdr:from>
        <xdr:to>
          <xdr:col>14</xdr:col>
          <xdr:colOff>6350</xdr:colOff>
          <xdr:row>57</xdr:row>
          <xdr:rowOff>76200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25400</xdr:rowOff>
        </xdr:from>
        <xdr:to>
          <xdr:col>10</xdr:col>
          <xdr:colOff>63500</xdr:colOff>
          <xdr:row>57</xdr:row>
          <xdr:rowOff>76200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35</xdr:row>
          <xdr:rowOff>63500</xdr:rowOff>
        </xdr:from>
        <xdr:to>
          <xdr:col>24</xdr:col>
          <xdr:colOff>152400</xdr:colOff>
          <xdr:row>36</xdr:row>
          <xdr:rowOff>82550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177800</xdr:colOff>
          <xdr:row>35</xdr:row>
          <xdr:rowOff>69850</xdr:rowOff>
        </xdr:from>
        <xdr:to>
          <xdr:col>31</xdr:col>
          <xdr:colOff>177800</xdr:colOff>
          <xdr:row>36</xdr:row>
          <xdr:rowOff>101600</xdr:rowOff>
        </xdr:to>
        <xdr:sp macro="" textlink="">
          <xdr:nvSpPr>
            <xdr:cNvPr id="4205" name="Option Button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37</xdr:row>
          <xdr:rowOff>63500</xdr:rowOff>
        </xdr:from>
        <xdr:to>
          <xdr:col>24</xdr:col>
          <xdr:colOff>152400</xdr:colOff>
          <xdr:row>38</xdr:row>
          <xdr:rowOff>82550</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177800</xdr:colOff>
          <xdr:row>37</xdr:row>
          <xdr:rowOff>69850</xdr:rowOff>
        </xdr:from>
        <xdr:to>
          <xdr:col>31</xdr:col>
          <xdr:colOff>177800</xdr:colOff>
          <xdr:row>38</xdr:row>
          <xdr:rowOff>101600</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39</xdr:row>
          <xdr:rowOff>63500</xdr:rowOff>
        </xdr:from>
        <xdr:to>
          <xdr:col>24</xdr:col>
          <xdr:colOff>152400</xdr:colOff>
          <xdr:row>40</xdr:row>
          <xdr:rowOff>82550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34</xdr:row>
          <xdr:rowOff>107950</xdr:rowOff>
        </xdr:from>
        <xdr:to>
          <xdr:col>38</xdr:col>
          <xdr:colOff>76200</xdr:colOff>
          <xdr:row>43</xdr:row>
          <xdr:rowOff>6350</xdr:rowOff>
        </xdr:to>
        <xdr:sp macro="" textlink="">
          <xdr:nvSpPr>
            <xdr:cNvPr id="4210" name="Group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xdr:oneCellAnchor>
    <xdr:from>
      <xdr:col>28</xdr:col>
      <xdr:colOff>66675</xdr:colOff>
      <xdr:row>80</xdr:row>
      <xdr:rowOff>133350</xdr:rowOff>
    </xdr:from>
    <xdr:ext cx="2282933" cy="492443"/>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19725" y="1091565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55245</xdr:colOff>
      <xdr:row>81</xdr:row>
      <xdr:rowOff>17444</xdr:rowOff>
    </xdr:from>
    <xdr:to>
      <xdr:col>28</xdr:col>
      <xdr:colOff>136974</xdr:colOff>
      <xdr:row>84</xdr:row>
      <xdr:rowOff>16667</xdr:rowOff>
    </xdr:to>
    <xdr:pic>
      <xdr:nvPicPr>
        <xdr:cNvPr id="38" name="図 37" descr="C:\Documents and Settings\TagamiAtsuko\デスクトップ\新ロゴ~1_GIF.files\新ロゴ　JTCCMあり%20背景消去.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7625" y="10911095"/>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120650</xdr:colOff>
          <xdr:row>85</xdr:row>
          <xdr:rowOff>0</xdr:rowOff>
        </xdr:from>
        <xdr:to>
          <xdr:col>39</xdr:col>
          <xdr:colOff>114300</xdr:colOff>
          <xdr:row>85</xdr:row>
          <xdr:rowOff>139700</xdr:rowOff>
        </xdr:to>
        <xdr:sp macro="" textlink="">
          <xdr:nvSpPr>
            <xdr:cNvPr id="4232" name="Option Button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9525</xdr:colOff>
      <xdr:row>84</xdr:row>
      <xdr:rowOff>66675</xdr:rowOff>
    </xdr:from>
    <xdr:to>
      <xdr:col>40</xdr:col>
      <xdr:colOff>0</xdr:colOff>
      <xdr:row>86</xdr:row>
      <xdr:rowOff>104775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58075" y="11430000"/>
          <a:ext cx="438150" cy="342900"/>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60</xdr:row>
          <xdr:rowOff>31750</xdr:rowOff>
        </xdr:from>
        <xdr:to>
          <xdr:col>10</xdr:col>
          <xdr:colOff>38100</xdr:colOff>
          <xdr:row>61</xdr:row>
          <xdr:rowOff>69850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158750</xdr:colOff>
          <xdr:row>60</xdr:row>
          <xdr:rowOff>31750</xdr:rowOff>
        </xdr:from>
        <xdr:to>
          <xdr:col>18</xdr:col>
          <xdr:colOff>31750</xdr:colOff>
          <xdr:row>61</xdr:row>
          <xdr:rowOff>69850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58</xdr:row>
          <xdr:rowOff>25400</xdr:rowOff>
        </xdr:from>
        <xdr:to>
          <xdr:col>14</xdr:col>
          <xdr:colOff>0</xdr:colOff>
          <xdr:row>59</xdr:row>
          <xdr:rowOff>63500</xdr:rowOff>
        </xdr:to>
        <xdr:sp macro="" textlink="">
          <xdr:nvSpPr>
            <xdr:cNvPr id="4249" name="Option Button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58</xdr:row>
          <xdr:rowOff>25400</xdr:rowOff>
        </xdr:from>
        <xdr:to>
          <xdr:col>10</xdr:col>
          <xdr:colOff>0</xdr:colOff>
          <xdr:row>59</xdr:row>
          <xdr:rowOff>63500</xdr:rowOff>
        </xdr:to>
        <xdr:sp macro="" textlink="">
          <xdr:nvSpPr>
            <xdr:cNvPr id="4255" name="Option Button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63500</xdr:rowOff>
        </xdr:from>
        <xdr:to>
          <xdr:col>14</xdr:col>
          <xdr:colOff>120650</xdr:colOff>
          <xdr:row>58</xdr:row>
          <xdr:rowOff>0</xdr:rowOff>
        </xdr:to>
        <xdr:sp macro="" textlink="">
          <xdr:nvSpPr>
            <xdr:cNvPr id="4262" name="Group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58</xdr:row>
          <xdr:rowOff>25400</xdr:rowOff>
        </xdr:from>
        <xdr:to>
          <xdr:col>15</xdr:col>
          <xdr:colOff>63500</xdr:colOff>
          <xdr:row>59</xdr:row>
          <xdr:rowOff>101600</xdr:rowOff>
        </xdr:to>
        <xdr:sp macro="" textlink="">
          <xdr:nvSpPr>
            <xdr:cNvPr id="4263" name="Group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62</xdr:row>
          <xdr:rowOff>6350</xdr:rowOff>
        </xdr:from>
        <xdr:to>
          <xdr:col>15</xdr:col>
          <xdr:colOff>139700</xdr:colOff>
          <xdr:row>63</xdr:row>
          <xdr:rowOff>82550</xdr:rowOff>
        </xdr:to>
        <xdr:sp macro="" textlink="">
          <xdr:nvSpPr>
            <xdr:cNvPr id="4271" name="Group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66</xdr:row>
          <xdr:rowOff>31750</xdr:rowOff>
        </xdr:from>
        <xdr:to>
          <xdr:col>12</xdr:col>
          <xdr:colOff>44450</xdr:colOff>
          <xdr:row>67</xdr:row>
          <xdr:rowOff>76200</xdr:rowOff>
        </xdr:to>
        <xdr:sp macro="" textlink="">
          <xdr:nvSpPr>
            <xdr:cNvPr id="4274" name="Option Button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66</xdr:row>
          <xdr:rowOff>31750</xdr:rowOff>
        </xdr:from>
        <xdr:to>
          <xdr:col>16</xdr:col>
          <xdr:colOff>6350</xdr:colOff>
          <xdr:row>67</xdr:row>
          <xdr:rowOff>76200</xdr:rowOff>
        </xdr:to>
        <xdr:sp macro="" textlink="">
          <xdr:nvSpPr>
            <xdr:cNvPr id="4275" name="Option Button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66</xdr:row>
          <xdr:rowOff>25400</xdr:rowOff>
        </xdr:from>
        <xdr:to>
          <xdr:col>16</xdr:col>
          <xdr:colOff>76200</xdr:colOff>
          <xdr:row>67</xdr:row>
          <xdr:rowOff>82550</xdr:rowOff>
        </xdr:to>
        <xdr:sp macro="" textlink="">
          <xdr:nvSpPr>
            <xdr:cNvPr id="4276" name="Group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62</xdr:row>
          <xdr:rowOff>38100</xdr:rowOff>
        </xdr:from>
        <xdr:to>
          <xdr:col>20</xdr:col>
          <xdr:colOff>114300</xdr:colOff>
          <xdr:row>65</xdr:row>
          <xdr:rowOff>76200</xdr:rowOff>
        </xdr:to>
        <xdr:sp macro="" textlink="">
          <xdr:nvSpPr>
            <xdr:cNvPr id="4281" name="Group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62</xdr:row>
          <xdr:rowOff>19050</xdr:rowOff>
        </xdr:from>
        <xdr:to>
          <xdr:col>10</xdr:col>
          <xdr:colOff>25400</xdr:colOff>
          <xdr:row>63</xdr:row>
          <xdr:rowOff>101600</xdr:rowOff>
        </xdr:to>
        <xdr:sp macro="" textlink="">
          <xdr:nvSpPr>
            <xdr:cNvPr id="4285" name="Option Button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120650</xdr:colOff>
          <xdr:row>62</xdr:row>
          <xdr:rowOff>12700</xdr:rowOff>
        </xdr:from>
        <xdr:to>
          <xdr:col>20</xdr:col>
          <xdr:colOff>88900</xdr:colOff>
          <xdr:row>63</xdr:row>
          <xdr:rowOff>95250</xdr:rowOff>
        </xdr:to>
        <xdr:sp macro="" textlink="">
          <xdr:nvSpPr>
            <xdr:cNvPr id="4286" name="Option Button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64</xdr:row>
          <xdr:rowOff>19050</xdr:rowOff>
        </xdr:from>
        <xdr:to>
          <xdr:col>20</xdr:col>
          <xdr:colOff>88900</xdr:colOff>
          <xdr:row>65</xdr:row>
          <xdr:rowOff>101600</xdr:rowOff>
        </xdr:to>
        <xdr:sp macro="" textlink="">
          <xdr:nvSpPr>
            <xdr:cNvPr id="4287" name="Option Button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20</xdr:row>
          <xdr:rowOff>25400</xdr:rowOff>
        </xdr:from>
        <xdr:to>
          <xdr:col>9</xdr:col>
          <xdr:colOff>63500</xdr:colOff>
          <xdr:row>20</xdr:row>
          <xdr:rowOff>177800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35</xdr:row>
          <xdr:rowOff>63500</xdr:rowOff>
        </xdr:from>
        <xdr:to>
          <xdr:col>24</xdr:col>
          <xdr:colOff>152400</xdr:colOff>
          <xdr:row>36</xdr:row>
          <xdr:rowOff>82550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177800</xdr:colOff>
          <xdr:row>35</xdr:row>
          <xdr:rowOff>69850</xdr:rowOff>
        </xdr:from>
        <xdr:to>
          <xdr:col>31</xdr:col>
          <xdr:colOff>177800</xdr:colOff>
          <xdr:row>36</xdr:row>
          <xdr:rowOff>101600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37</xdr:row>
          <xdr:rowOff>63500</xdr:rowOff>
        </xdr:from>
        <xdr:to>
          <xdr:col>24</xdr:col>
          <xdr:colOff>152400</xdr:colOff>
          <xdr:row>38</xdr:row>
          <xdr:rowOff>82550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177800</xdr:colOff>
          <xdr:row>37</xdr:row>
          <xdr:rowOff>69850</xdr:rowOff>
        </xdr:from>
        <xdr:to>
          <xdr:col>31</xdr:col>
          <xdr:colOff>177800</xdr:colOff>
          <xdr:row>38</xdr:row>
          <xdr:rowOff>101600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39</xdr:row>
          <xdr:rowOff>63500</xdr:rowOff>
        </xdr:from>
        <xdr:to>
          <xdr:col>24</xdr:col>
          <xdr:colOff>152400</xdr:colOff>
          <xdr:row>40</xdr:row>
          <xdr:rowOff>82550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2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34</xdr:row>
          <xdr:rowOff>107950</xdr:rowOff>
        </xdr:from>
        <xdr:to>
          <xdr:col>38</xdr:col>
          <xdr:colOff>76200</xdr:colOff>
          <xdr:row>43</xdr:row>
          <xdr:rowOff>6350</xdr:rowOff>
        </xdr:to>
        <xdr:sp macro="" textlink="">
          <xdr:nvSpPr>
            <xdr:cNvPr id="6173" name="Group Box 29" hidden="1">
              <a:extLst>
                <a:ext uri="{63B3BB69-23CF-44E3-9099-C40C66FF867C}">
                  <a14:compatExt spid="_x0000_s6173"/>
                </a:ext>
                <a:ext uri="{FF2B5EF4-FFF2-40B4-BE49-F238E27FC236}">
                  <a16:creationId xmlns:a16="http://schemas.microsoft.com/office/drawing/2014/main" id="{00000000-0008-0000-0200-00001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xdr:oneCellAnchor>
    <xdr:from>
      <xdr:col>28</xdr:col>
      <xdr:colOff>66675</xdr:colOff>
      <xdr:row>80</xdr:row>
      <xdr:rowOff>133350</xdr:rowOff>
    </xdr:from>
    <xdr:ext cx="2282933" cy="492443"/>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5042535" y="1070991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59055</xdr:colOff>
      <xdr:row>81</xdr:row>
      <xdr:rowOff>19814</xdr:rowOff>
    </xdr:from>
    <xdr:to>
      <xdr:col>28</xdr:col>
      <xdr:colOff>111959</xdr:colOff>
      <xdr:row>84</xdr:row>
      <xdr:rowOff>95696</xdr:rowOff>
    </xdr:to>
    <xdr:pic>
      <xdr:nvPicPr>
        <xdr:cNvPr id="32" name="図 31" descr="C:\Documents and Settings\TagamiAtsuko\デスクトップ\新ロゴ~1_GIF.files\新ロゴ　JTCCMあり%20背景消去.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8065" y="10716312"/>
          <a:ext cx="1544769" cy="423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38</xdr:col>
          <xdr:colOff>120650</xdr:colOff>
          <xdr:row>85</xdr:row>
          <xdr:rowOff>0</xdr:rowOff>
        </xdr:from>
        <xdr:to>
          <xdr:col>39</xdr:col>
          <xdr:colOff>114300</xdr:colOff>
          <xdr:row>85</xdr:row>
          <xdr:rowOff>139700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2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9525</xdr:colOff>
      <xdr:row>84</xdr:row>
      <xdr:rowOff>66675</xdr:rowOff>
    </xdr:from>
    <xdr:to>
      <xdr:col>40</xdr:col>
      <xdr:colOff>0</xdr:colOff>
      <xdr:row>86</xdr:row>
      <xdr:rowOff>104775</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6966585" y="11229975"/>
          <a:ext cx="409575" cy="342900"/>
        </a:xfrm>
        <a:prstGeom prst="ellipse">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97319</xdr:colOff>
      <xdr:row>4</xdr:row>
      <xdr:rowOff>21378</xdr:rowOff>
    </xdr:from>
    <xdr:to>
      <xdr:col>28</xdr:col>
      <xdr:colOff>173425</xdr:colOff>
      <xdr:row>10</xdr:row>
      <xdr:rowOff>691</xdr:rowOff>
    </xdr:to>
    <xdr:sp macro="" textlink="">
      <xdr:nvSpPr>
        <xdr:cNvPr id="41" name="吹き出し: 角を丸めた四角形 40">
          <a:extLst>
            <a:ext uri="{FF2B5EF4-FFF2-40B4-BE49-F238E27FC236}">
              <a16:creationId xmlns:a16="http://schemas.microsoft.com/office/drawing/2014/main" id="{00000000-0008-0000-0200-000029000000}"/>
            </a:ext>
          </a:extLst>
        </xdr:cNvPr>
        <xdr:cNvSpPr/>
      </xdr:nvSpPr>
      <xdr:spPr>
        <a:xfrm>
          <a:off x="2579592" y="560166"/>
          <a:ext cx="2644969" cy="729767"/>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必須項目にご記入ください。任意項目もわかる範囲でご入力下さい。</a:t>
          </a:r>
        </a:p>
      </xdr:txBody>
    </xdr:sp>
    <xdr:clientData/>
  </xdr:twoCellAnchor>
  <xdr:twoCellAnchor>
    <xdr:from>
      <xdr:col>29</xdr:col>
      <xdr:colOff>182627</xdr:colOff>
      <xdr:row>12</xdr:row>
      <xdr:rowOff>138545</xdr:rowOff>
    </xdr:from>
    <xdr:to>
      <xdr:col>40</xdr:col>
      <xdr:colOff>168347</xdr:colOff>
      <xdr:row>19</xdr:row>
      <xdr:rowOff>21632</xdr:rowOff>
    </xdr:to>
    <xdr:sp macro="" textlink="">
      <xdr:nvSpPr>
        <xdr:cNvPr id="42" name="吹き出し: 角を丸めた四角形 41">
          <a:extLst>
            <a:ext uri="{FF2B5EF4-FFF2-40B4-BE49-F238E27FC236}">
              <a16:creationId xmlns:a16="http://schemas.microsoft.com/office/drawing/2014/main" id="{00000000-0008-0000-0200-00002A000000}"/>
            </a:ext>
          </a:extLst>
        </xdr:cNvPr>
        <xdr:cNvSpPr/>
      </xdr:nvSpPr>
      <xdr:spPr>
        <a:xfrm>
          <a:off x="5371784" y="1599570"/>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30</xdr:col>
      <xdr:colOff>25190</xdr:colOff>
      <xdr:row>20</xdr:row>
      <xdr:rowOff>163734</xdr:rowOff>
    </xdr:from>
    <xdr:to>
      <xdr:col>42</xdr:col>
      <xdr:colOff>416345</xdr:colOff>
      <xdr:row>27</xdr:row>
      <xdr:rowOff>5225</xdr:rowOff>
    </xdr:to>
    <xdr:sp macro="" textlink="">
      <xdr:nvSpPr>
        <xdr:cNvPr id="43" name="吹き出し: 角を丸めた四角形 42">
          <a:extLst>
            <a:ext uri="{FF2B5EF4-FFF2-40B4-BE49-F238E27FC236}">
              <a16:creationId xmlns:a16="http://schemas.microsoft.com/office/drawing/2014/main" id="{00000000-0008-0000-0200-00002B000000}"/>
            </a:ext>
          </a:extLst>
        </xdr:cNvPr>
        <xdr:cNvSpPr/>
      </xdr:nvSpPr>
      <xdr:spPr>
        <a:xfrm>
          <a:off x="5409570" y="2833883"/>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1</xdr:col>
      <xdr:colOff>26895</xdr:colOff>
      <xdr:row>50</xdr:row>
      <xdr:rowOff>20215</xdr:rowOff>
    </xdr:from>
    <xdr:to>
      <xdr:col>5</xdr:col>
      <xdr:colOff>70267</xdr:colOff>
      <xdr:row>55</xdr:row>
      <xdr:rowOff>19242</xdr:rowOff>
    </xdr:to>
    <xdr:sp macro="" textlink="">
      <xdr:nvSpPr>
        <xdr:cNvPr id="44" name="吹き出し: 角を丸めた四角形 43">
          <a:extLst>
            <a:ext uri="{FF2B5EF4-FFF2-40B4-BE49-F238E27FC236}">
              <a16:creationId xmlns:a16="http://schemas.microsoft.com/office/drawing/2014/main" id="{00000000-0008-0000-0200-00002C000000}"/>
            </a:ext>
          </a:extLst>
        </xdr:cNvPr>
        <xdr:cNvSpPr/>
      </xdr:nvSpPr>
      <xdr:spPr>
        <a:xfrm>
          <a:off x="248183" y="6812791"/>
          <a:ext cx="745720" cy="672512"/>
        </a:xfrm>
        <a:prstGeom prst="wedgeRoundRectCallout">
          <a:avLst>
            <a:gd name="adj1" fmla="val 45238"/>
            <a:gd name="adj2" fmla="val -9156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表示の変更可</a:t>
          </a:r>
        </a:p>
      </xdr:txBody>
    </xdr:sp>
    <xdr:clientData/>
  </xdr:twoCellAnchor>
  <xdr:twoCellAnchor>
    <xdr:from>
      <xdr:col>31</xdr:col>
      <xdr:colOff>35647</xdr:colOff>
      <xdr:row>51</xdr:row>
      <xdr:rowOff>86610</xdr:rowOff>
    </xdr:from>
    <xdr:to>
      <xdr:col>44</xdr:col>
      <xdr:colOff>177061</xdr:colOff>
      <xdr:row>59</xdr:row>
      <xdr:rowOff>55466</xdr:rowOff>
    </xdr:to>
    <xdr:sp macro="" textlink="">
      <xdr:nvSpPr>
        <xdr:cNvPr id="46" name="吹き出し: 角を丸めた四角形 45">
          <a:extLst>
            <a:ext uri="{FF2B5EF4-FFF2-40B4-BE49-F238E27FC236}">
              <a16:creationId xmlns:a16="http://schemas.microsoft.com/office/drawing/2014/main" id="{00000000-0008-0000-0200-00002E000000}"/>
            </a:ext>
          </a:extLst>
        </xdr:cNvPr>
        <xdr:cNvSpPr/>
      </xdr:nvSpPr>
      <xdr:spPr>
        <a:xfrm>
          <a:off x="5692920" y="7013883"/>
          <a:ext cx="4143838" cy="882871"/>
        </a:xfrm>
        <a:prstGeom prst="wedgeRoundRectCallout">
          <a:avLst>
            <a:gd name="adj1" fmla="val -97842"/>
            <a:gd name="adj2" fmla="val 2004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latin typeface="+mn-lt"/>
              <a:ea typeface="+mn-ea"/>
              <a:cs typeface="+mn-cs"/>
            </a:rPr>
            <a:t>不要</a:t>
          </a: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a:t>
          </a:r>
          <a:r>
            <a:rPr kumimoji="1" lang="ja-JP" altLang="en-US" sz="1100" b="0" cap="none" spc="0">
              <a:ln w="0"/>
              <a:solidFill>
                <a:schemeClr val="tx1"/>
              </a:solidFill>
              <a:effectLst>
                <a:outerShdw blurRad="38100" dist="19050" dir="2700000" algn="tl" rotWithShape="0">
                  <a:schemeClr val="dk1">
                    <a:alpha val="40000"/>
                  </a:schemeClr>
                </a:outerShdw>
              </a:effectLst>
            </a:rPr>
            <a:t>試験に立会いません。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rPr>
            <a:t>要：試験に立会います。（希望時間をご入力下さい。）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希望時間に試験可能か事前にご確認下さい。</a:t>
          </a:r>
        </a:p>
      </xdr:txBody>
    </xdr:sp>
    <xdr:clientData/>
  </xdr:twoCellAnchor>
  <xdr:twoCellAnchor>
    <xdr:from>
      <xdr:col>40</xdr:col>
      <xdr:colOff>65465</xdr:colOff>
      <xdr:row>33</xdr:row>
      <xdr:rowOff>17570</xdr:rowOff>
    </xdr:from>
    <xdr:to>
      <xdr:col>44</xdr:col>
      <xdr:colOff>444501</xdr:colOff>
      <xdr:row>41</xdr:row>
      <xdr:rowOff>17116</xdr:rowOff>
    </xdr:to>
    <xdr:sp macro="" textlink="">
      <xdr:nvSpPr>
        <xdr:cNvPr id="47" name="吹き出し: 角を丸めた四角形 46">
          <a:extLst>
            <a:ext uri="{FF2B5EF4-FFF2-40B4-BE49-F238E27FC236}">
              <a16:creationId xmlns:a16="http://schemas.microsoft.com/office/drawing/2014/main" id="{00000000-0008-0000-0200-00002F000000}"/>
            </a:ext>
          </a:extLst>
        </xdr:cNvPr>
        <xdr:cNvSpPr/>
      </xdr:nvSpPr>
      <xdr:spPr>
        <a:xfrm>
          <a:off x="7669590" y="4811820"/>
          <a:ext cx="2569786" cy="888546"/>
        </a:xfrm>
        <a:prstGeom prst="wedgeRoundRectCallout">
          <a:avLst>
            <a:gd name="adj1" fmla="val -70777"/>
            <a:gd name="adj2" fmla="val -2414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工事名称，打込年月日，試験年月日等をご入力下さい。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材齢は自動で計算されます。</a:t>
          </a:r>
        </a:p>
      </xdr:txBody>
    </xdr:sp>
    <xdr:clientData/>
  </xdr:twoCellAnchor>
  <xdr:twoCellAnchor>
    <xdr:from>
      <xdr:col>2</xdr:col>
      <xdr:colOff>7717</xdr:colOff>
      <xdr:row>9</xdr:row>
      <xdr:rowOff>59632</xdr:rowOff>
    </xdr:from>
    <xdr:to>
      <xdr:col>7</xdr:col>
      <xdr:colOff>35679</xdr:colOff>
      <xdr:row>11</xdr:row>
      <xdr:rowOff>28864</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450293" y="1223799"/>
          <a:ext cx="855386" cy="24824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7</xdr:col>
      <xdr:colOff>38484</xdr:colOff>
      <xdr:row>9</xdr:row>
      <xdr:rowOff>65442</xdr:rowOff>
    </xdr:from>
    <xdr:to>
      <xdr:col>12</xdr:col>
      <xdr:colOff>13315</xdr:colOff>
      <xdr:row>11</xdr:row>
      <xdr:rowOff>22726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308484" y="1229609"/>
          <a:ext cx="840740" cy="236299"/>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mc:AlternateContent xmlns:mc="http://schemas.openxmlformats.org/markup-compatibility/2006">
    <mc:Choice xmlns:a14="http://schemas.microsoft.com/office/drawing/2010/main" Requires="a14">
      <xdr:twoCellAnchor editAs="oneCell">
        <xdr:from>
          <xdr:col>9</xdr:col>
          <xdr:colOff>25400</xdr:colOff>
          <xdr:row>60</xdr:row>
          <xdr:rowOff>31750</xdr:rowOff>
        </xdr:from>
        <xdr:to>
          <xdr:col>10</xdr:col>
          <xdr:colOff>25400</xdr:colOff>
          <xdr:row>61</xdr:row>
          <xdr:rowOff>82550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200-00005C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158750</xdr:colOff>
          <xdr:row>60</xdr:row>
          <xdr:rowOff>31750</xdr:rowOff>
        </xdr:from>
        <xdr:to>
          <xdr:col>18</xdr:col>
          <xdr:colOff>31750</xdr:colOff>
          <xdr:row>61</xdr:row>
          <xdr:rowOff>69850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200-00005D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66</xdr:row>
          <xdr:rowOff>31750</xdr:rowOff>
        </xdr:from>
        <xdr:to>
          <xdr:col>12</xdr:col>
          <xdr:colOff>44450</xdr:colOff>
          <xdr:row>67</xdr:row>
          <xdr:rowOff>76200</xdr:rowOff>
        </xdr:to>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2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66</xdr:row>
          <xdr:rowOff>31750</xdr:rowOff>
        </xdr:from>
        <xdr:to>
          <xdr:col>16</xdr:col>
          <xdr:colOff>6350</xdr:colOff>
          <xdr:row>67</xdr:row>
          <xdr:rowOff>76200</xdr:rowOff>
        </xdr:to>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2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82550</xdr:colOff>
          <xdr:row>62</xdr:row>
          <xdr:rowOff>38100</xdr:rowOff>
        </xdr:from>
        <xdr:to>
          <xdr:col>20</xdr:col>
          <xdr:colOff>44450</xdr:colOff>
          <xdr:row>63</xdr:row>
          <xdr:rowOff>82550</xdr:rowOff>
        </xdr:to>
        <xdr:sp macro="" textlink="">
          <xdr:nvSpPr>
            <xdr:cNvPr id="6248" name="Option Button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250152</xdr:colOff>
      <xdr:row>43</xdr:row>
      <xdr:rowOff>76969</xdr:rowOff>
    </xdr:from>
    <xdr:to>
      <xdr:col>44</xdr:col>
      <xdr:colOff>142414</xdr:colOff>
      <xdr:row>50</xdr:row>
      <xdr:rowOff>92306</xdr:rowOff>
    </xdr:to>
    <xdr:sp macro="" textlink="">
      <xdr:nvSpPr>
        <xdr:cNvPr id="53" name="吹き出し: 角を丸めた四角形 52">
          <a:extLst>
            <a:ext uri="{FF2B5EF4-FFF2-40B4-BE49-F238E27FC236}">
              <a16:creationId xmlns:a16="http://schemas.microsoft.com/office/drawing/2014/main" id="{00000000-0008-0000-0200-000035000000}"/>
            </a:ext>
          </a:extLst>
        </xdr:cNvPr>
        <xdr:cNvSpPr/>
      </xdr:nvSpPr>
      <xdr:spPr>
        <a:xfrm>
          <a:off x="7745076" y="5907424"/>
          <a:ext cx="2057035" cy="977458"/>
        </a:xfrm>
        <a:prstGeom prst="wedgeRoundRectCallout">
          <a:avLst>
            <a:gd name="adj1" fmla="val -74519"/>
            <a:gd name="adj2" fmla="val 1128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標準水中，現場水中など，養生方法をご人力下さい。</a:t>
          </a:r>
        </a:p>
      </xdr:txBody>
    </xdr:sp>
    <xdr:clientData/>
  </xdr:twoCellAnchor>
  <xdr:twoCellAnchor>
    <xdr:from>
      <xdr:col>30</xdr:col>
      <xdr:colOff>134471</xdr:colOff>
      <xdr:row>67</xdr:row>
      <xdr:rowOff>89647</xdr:rowOff>
    </xdr:from>
    <xdr:to>
      <xdr:col>42</xdr:col>
      <xdr:colOff>403785</xdr:colOff>
      <xdr:row>69</xdr:row>
      <xdr:rowOff>18060</xdr:rowOff>
    </xdr:to>
    <xdr:sp macro="" textlink="">
      <xdr:nvSpPr>
        <xdr:cNvPr id="35" name="吹き出し: 角を丸めた四角形 34">
          <a:extLst>
            <a:ext uri="{FF2B5EF4-FFF2-40B4-BE49-F238E27FC236}">
              <a16:creationId xmlns:a16="http://schemas.microsoft.com/office/drawing/2014/main" id="{00000000-0008-0000-0200-000023000000}"/>
            </a:ext>
          </a:extLst>
        </xdr:cNvPr>
        <xdr:cNvSpPr/>
      </xdr:nvSpPr>
      <xdr:spPr>
        <a:xfrm>
          <a:off x="5567083" y="8785412"/>
          <a:ext cx="3415926" cy="376648"/>
        </a:xfrm>
        <a:prstGeom prst="wedgeRoundRectCallout">
          <a:avLst>
            <a:gd name="adj1" fmla="val -131109"/>
            <a:gd name="adj2" fmla="val 84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試験報告書をは電子（</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）にて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82550</xdr:colOff>
          <xdr:row>64</xdr:row>
          <xdr:rowOff>38100</xdr:rowOff>
        </xdr:from>
        <xdr:to>
          <xdr:col>20</xdr:col>
          <xdr:colOff>44450</xdr:colOff>
          <xdr:row>65</xdr:row>
          <xdr:rowOff>82550</xdr:rowOff>
        </xdr:to>
        <xdr:sp macro="" textlink="">
          <xdr:nvSpPr>
            <xdr:cNvPr id="6256" name="Option Button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61</xdr:row>
          <xdr:rowOff>69850</xdr:rowOff>
        </xdr:from>
        <xdr:to>
          <xdr:col>21</xdr:col>
          <xdr:colOff>0</xdr:colOff>
          <xdr:row>66</xdr:row>
          <xdr:rowOff>31750</xdr:rowOff>
        </xdr:to>
        <xdr:sp macro="" textlink="">
          <xdr:nvSpPr>
            <xdr:cNvPr id="6262" name="Group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56</xdr:row>
          <xdr:rowOff>6350</xdr:rowOff>
        </xdr:from>
        <xdr:to>
          <xdr:col>10</xdr:col>
          <xdr:colOff>63500</xdr:colOff>
          <xdr:row>57</xdr:row>
          <xdr:rowOff>82550</xdr:rowOff>
        </xdr:to>
        <xdr:sp macro="" textlink="">
          <xdr:nvSpPr>
            <xdr:cNvPr id="6264" name="Option Button 120" hidden="1">
              <a:extLst>
                <a:ext uri="{63B3BB69-23CF-44E3-9099-C40C66FF867C}">
                  <a14:compatExt spid="_x0000_s6264"/>
                </a:ext>
                <a:ext uri="{FF2B5EF4-FFF2-40B4-BE49-F238E27FC236}">
                  <a16:creationId xmlns:a16="http://schemas.microsoft.com/office/drawing/2014/main" id="{00000000-0008-0000-02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66</xdr:row>
          <xdr:rowOff>31750</xdr:rowOff>
        </xdr:from>
        <xdr:to>
          <xdr:col>16</xdr:col>
          <xdr:colOff>152400</xdr:colOff>
          <xdr:row>67</xdr:row>
          <xdr:rowOff>101600</xdr:rowOff>
        </xdr:to>
        <xdr:sp macro="" textlink="">
          <xdr:nvSpPr>
            <xdr:cNvPr id="6268" name="Group Box 124" hidden="1">
              <a:extLst>
                <a:ext uri="{63B3BB69-23CF-44E3-9099-C40C66FF867C}">
                  <a14:compatExt spid="_x0000_s6268"/>
                </a:ext>
                <a:ext uri="{FF2B5EF4-FFF2-40B4-BE49-F238E27FC236}">
                  <a16:creationId xmlns:a16="http://schemas.microsoft.com/office/drawing/2014/main" id="{00000000-0008-0000-0200-00007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56</xdr:row>
          <xdr:rowOff>6350</xdr:rowOff>
        </xdr:from>
        <xdr:to>
          <xdr:col>13</xdr:col>
          <xdr:colOff>139700</xdr:colOff>
          <xdr:row>57</xdr:row>
          <xdr:rowOff>82550</xdr:rowOff>
        </xdr:to>
        <xdr:sp macro="" textlink="">
          <xdr:nvSpPr>
            <xdr:cNvPr id="6273" name="Option Button 129" hidden="1">
              <a:extLst>
                <a:ext uri="{63B3BB69-23CF-44E3-9099-C40C66FF867C}">
                  <a14:compatExt spid="_x0000_s6273"/>
                </a:ext>
                <a:ext uri="{FF2B5EF4-FFF2-40B4-BE49-F238E27FC236}">
                  <a16:creationId xmlns:a16="http://schemas.microsoft.com/office/drawing/2014/main" id="{00000000-0008-0000-02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55</xdr:row>
          <xdr:rowOff>38100</xdr:rowOff>
        </xdr:from>
        <xdr:to>
          <xdr:col>15</xdr:col>
          <xdr:colOff>38100</xdr:colOff>
          <xdr:row>57</xdr:row>
          <xdr:rowOff>101600</xdr:rowOff>
        </xdr:to>
        <xdr:sp macro="" textlink="">
          <xdr:nvSpPr>
            <xdr:cNvPr id="6274" name="Group Box 130" hidden="1">
              <a:extLst>
                <a:ext uri="{63B3BB69-23CF-44E3-9099-C40C66FF867C}">
                  <a14:compatExt spid="_x0000_s6274"/>
                </a:ext>
                <a:ext uri="{FF2B5EF4-FFF2-40B4-BE49-F238E27FC236}">
                  <a16:creationId xmlns:a16="http://schemas.microsoft.com/office/drawing/2014/main" id="{00000000-0008-0000-0200-00008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58</xdr:row>
          <xdr:rowOff>25400</xdr:rowOff>
        </xdr:from>
        <xdr:to>
          <xdr:col>10</xdr:col>
          <xdr:colOff>31750</xdr:colOff>
          <xdr:row>59</xdr:row>
          <xdr:rowOff>69850</xdr:rowOff>
        </xdr:to>
        <xdr:sp macro="" textlink="">
          <xdr:nvSpPr>
            <xdr:cNvPr id="6275" name="Option Button 131" hidden="1">
              <a:extLst>
                <a:ext uri="{63B3BB69-23CF-44E3-9099-C40C66FF867C}">
                  <a14:compatExt spid="_x0000_s6275"/>
                </a:ext>
                <a:ext uri="{FF2B5EF4-FFF2-40B4-BE49-F238E27FC236}">
                  <a16:creationId xmlns:a16="http://schemas.microsoft.com/office/drawing/2014/main" id="{00000000-0008-0000-02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58</xdr:row>
          <xdr:rowOff>25400</xdr:rowOff>
        </xdr:from>
        <xdr:to>
          <xdr:col>13</xdr:col>
          <xdr:colOff>139700</xdr:colOff>
          <xdr:row>59</xdr:row>
          <xdr:rowOff>63500</xdr:rowOff>
        </xdr:to>
        <xdr:sp macro="" textlink="">
          <xdr:nvSpPr>
            <xdr:cNvPr id="6276" name="Option Button 132" hidden="1">
              <a:extLst>
                <a:ext uri="{63B3BB69-23CF-44E3-9099-C40C66FF867C}">
                  <a14:compatExt spid="_x0000_s6276"/>
                </a:ext>
                <a:ext uri="{FF2B5EF4-FFF2-40B4-BE49-F238E27FC236}">
                  <a16:creationId xmlns:a16="http://schemas.microsoft.com/office/drawing/2014/main" id="{00000000-0008-0000-02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58</xdr:row>
          <xdr:rowOff>25400</xdr:rowOff>
        </xdr:from>
        <xdr:to>
          <xdr:col>15</xdr:col>
          <xdr:colOff>0</xdr:colOff>
          <xdr:row>59</xdr:row>
          <xdr:rowOff>69850</xdr:rowOff>
        </xdr:to>
        <xdr:sp macro="" textlink="">
          <xdr:nvSpPr>
            <xdr:cNvPr id="6277" name="Group Box 133" hidden="1">
              <a:extLst>
                <a:ext uri="{63B3BB69-23CF-44E3-9099-C40C66FF867C}">
                  <a14:compatExt spid="_x0000_s6277"/>
                </a:ext>
                <a:ext uri="{FF2B5EF4-FFF2-40B4-BE49-F238E27FC236}">
                  <a16:creationId xmlns:a16="http://schemas.microsoft.com/office/drawing/2014/main" id="{00000000-0008-0000-0200-00008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62</xdr:row>
          <xdr:rowOff>44450</xdr:rowOff>
        </xdr:from>
        <xdr:to>
          <xdr:col>10</xdr:col>
          <xdr:colOff>82550</xdr:colOff>
          <xdr:row>63</xdr:row>
          <xdr:rowOff>101600</xdr:rowOff>
        </xdr:to>
        <xdr:sp macro="" textlink="">
          <xdr:nvSpPr>
            <xdr:cNvPr id="6278" name="Option Button 134" hidden="1">
              <a:extLst>
                <a:ext uri="{63B3BB69-23CF-44E3-9099-C40C66FF867C}">
                  <a14:compatExt spid="_x0000_s6278"/>
                </a:ext>
                <a:ext uri="{FF2B5EF4-FFF2-40B4-BE49-F238E27FC236}">
                  <a16:creationId xmlns:a16="http://schemas.microsoft.com/office/drawing/2014/main" id="{00000000-0008-0000-02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62</xdr:row>
          <xdr:rowOff>25400</xdr:rowOff>
        </xdr:from>
        <xdr:to>
          <xdr:col>15</xdr:col>
          <xdr:colOff>114300</xdr:colOff>
          <xdr:row>64</xdr:row>
          <xdr:rowOff>101600</xdr:rowOff>
        </xdr:to>
        <xdr:sp macro="" textlink="">
          <xdr:nvSpPr>
            <xdr:cNvPr id="6281" name="Group Box 137" hidden="1">
              <a:extLst>
                <a:ext uri="{63B3BB69-23CF-44E3-9099-C40C66FF867C}">
                  <a14:compatExt spid="_x0000_s6281"/>
                </a:ext>
                <a:ext uri="{FF2B5EF4-FFF2-40B4-BE49-F238E27FC236}">
                  <a16:creationId xmlns:a16="http://schemas.microsoft.com/office/drawing/2014/main" id="{00000000-0008-0000-0200-00008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59</xdr:row>
          <xdr:rowOff>101600</xdr:rowOff>
        </xdr:from>
        <xdr:to>
          <xdr:col>19</xdr:col>
          <xdr:colOff>120650</xdr:colOff>
          <xdr:row>61</xdr:row>
          <xdr:rowOff>101600</xdr:rowOff>
        </xdr:to>
        <xdr:sp macro="" textlink="">
          <xdr:nvSpPr>
            <xdr:cNvPr id="6282" name="Group Box 138" hidden="1">
              <a:extLst>
                <a:ext uri="{63B3BB69-23CF-44E3-9099-C40C66FF867C}">
                  <a14:compatExt spid="_x0000_s6282"/>
                </a:ext>
                <a:ext uri="{FF2B5EF4-FFF2-40B4-BE49-F238E27FC236}">
                  <a16:creationId xmlns:a16="http://schemas.microsoft.com/office/drawing/2014/main" id="{00000000-0008-0000-0200-00008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480059</xdr:colOff>
      <xdr:row>50</xdr:row>
      <xdr:rowOff>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164059" cy="825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N84"/>
  <sheetViews>
    <sheetView showGridLines="0" zoomScaleNormal="100" workbookViewId="0">
      <selection activeCell="L15" sqref="L15:AM17"/>
    </sheetView>
  </sheetViews>
  <sheetFormatPr defaultRowHeight="12" customHeight="1"/>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33203125" style="7"/>
    <col min="42" max="42" width="12.44140625" style="7" bestFit="1" customWidth="1"/>
    <col min="43" max="43" width="10.109375" style="7" bestFit="1" customWidth="1"/>
    <col min="44" max="268" width="9.3320312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3320312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3320312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3320312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3320312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3320312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3320312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3320312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3320312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3320312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3320312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3320312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3320312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3320312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3320312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3320312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3320312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3320312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3320312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3320312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3320312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3320312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3320312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3320312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3320312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3320312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3320312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3320312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3320312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3320312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3320312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3320312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3320312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3320312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3320312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3320312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3320312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3320312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3320312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3320312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3320312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3320312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3320312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3320312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3320312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3320312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3320312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3320312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3320312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3320312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3320312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3320312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3320312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3320312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3320312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3320312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3320312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3320312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3320312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3320312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3320312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3320312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3320312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332031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219" t="s">
        <v>22</v>
      </c>
      <c r="D3" s="219"/>
      <c r="E3" s="219"/>
      <c r="F3" s="219"/>
      <c r="G3" s="219"/>
      <c r="H3" s="219"/>
      <c r="I3" s="219"/>
      <c r="J3" s="219"/>
      <c r="K3" s="219"/>
      <c r="L3" s="219"/>
      <c r="M3" s="219"/>
      <c r="N3" s="219"/>
      <c r="O3" s="219"/>
      <c r="P3" s="219"/>
      <c r="Q3" s="219"/>
      <c r="R3" s="219"/>
      <c r="S3" s="14"/>
      <c r="T3" s="79"/>
      <c r="U3" s="152" t="s">
        <v>119</v>
      </c>
      <c r="V3" s="152"/>
      <c r="W3" s="152"/>
      <c r="X3" s="153" t="s">
        <v>120</v>
      </c>
      <c r="Y3" s="153"/>
      <c r="Z3" s="149"/>
      <c r="AA3" s="149"/>
      <c r="AB3" s="138"/>
      <c r="AC3" s="156"/>
      <c r="AD3" s="156"/>
      <c r="AE3" s="156"/>
      <c r="AF3" s="159" t="s">
        <v>0</v>
      </c>
      <c r="AG3" s="160"/>
      <c r="AH3" s="140"/>
      <c r="AI3" s="141"/>
      <c r="AJ3" s="141"/>
      <c r="AK3" s="141"/>
      <c r="AL3" s="141"/>
      <c r="AM3" s="142"/>
      <c r="AN3" s="6"/>
    </row>
    <row r="4" spans="2:40" ht="9.75" customHeight="1">
      <c r="B4" s="6"/>
      <c r="C4" s="219"/>
      <c r="D4" s="219"/>
      <c r="E4" s="219"/>
      <c r="F4" s="219"/>
      <c r="G4" s="219"/>
      <c r="H4" s="219"/>
      <c r="I4" s="219"/>
      <c r="J4" s="219"/>
      <c r="K4" s="219"/>
      <c r="L4" s="219"/>
      <c r="M4" s="219"/>
      <c r="N4" s="219"/>
      <c r="O4" s="219"/>
      <c r="P4" s="219"/>
      <c r="Q4" s="219"/>
      <c r="R4" s="219"/>
      <c r="S4" s="14"/>
      <c r="T4" s="79"/>
      <c r="U4" s="152"/>
      <c r="V4" s="152"/>
      <c r="W4" s="152"/>
      <c r="X4" s="154"/>
      <c r="Y4" s="154"/>
      <c r="Z4" s="150"/>
      <c r="AA4" s="150"/>
      <c r="AB4" s="139"/>
      <c r="AC4" s="157"/>
      <c r="AD4" s="157"/>
      <c r="AE4" s="157"/>
      <c r="AF4" s="161"/>
      <c r="AG4" s="162"/>
      <c r="AH4" s="143"/>
      <c r="AI4" s="144"/>
      <c r="AJ4" s="144"/>
      <c r="AK4" s="144"/>
      <c r="AL4" s="144"/>
      <c r="AM4" s="145"/>
      <c r="AN4" s="6"/>
    </row>
    <row r="5" spans="2:40" ht="9.75" customHeight="1">
      <c r="B5" s="6"/>
      <c r="C5" s="6" t="s">
        <v>86</v>
      </c>
      <c r="D5" s="4"/>
      <c r="E5" s="4"/>
      <c r="F5" s="4"/>
      <c r="G5" s="4"/>
      <c r="H5" s="4"/>
      <c r="I5" s="4"/>
      <c r="J5" s="4"/>
      <c r="K5" s="4"/>
      <c r="L5" s="4"/>
      <c r="M5" s="4"/>
      <c r="N5" s="4"/>
      <c r="O5" s="4"/>
      <c r="P5" s="4"/>
      <c r="Q5" s="4"/>
      <c r="R5" s="4"/>
      <c r="S5" s="14"/>
      <c r="T5" s="79"/>
      <c r="U5" s="152"/>
      <c r="V5" s="152"/>
      <c r="W5" s="152"/>
      <c r="X5" s="154"/>
      <c r="Y5" s="154"/>
      <c r="Z5" s="150"/>
      <c r="AA5" s="150"/>
      <c r="AB5" s="139"/>
      <c r="AC5" s="157"/>
      <c r="AD5" s="157"/>
      <c r="AE5" s="157"/>
      <c r="AF5" s="161"/>
      <c r="AG5" s="162"/>
      <c r="AH5" s="143"/>
      <c r="AI5" s="144"/>
      <c r="AJ5" s="144"/>
      <c r="AK5" s="144"/>
      <c r="AL5" s="144"/>
      <c r="AM5" s="145"/>
      <c r="AN5" s="6"/>
    </row>
    <row r="6" spans="2:40" ht="9.75" customHeight="1">
      <c r="B6" s="6"/>
      <c r="C6" s="6"/>
      <c r="D6" s="6"/>
      <c r="E6" s="6"/>
      <c r="F6" s="6"/>
      <c r="G6" s="6"/>
      <c r="H6" s="6"/>
      <c r="I6" s="6"/>
      <c r="J6" s="6"/>
      <c r="K6" s="6"/>
      <c r="L6" s="6"/>
      <c r="M6" s="6"/>
      <c r="N6" s="6"/>
      <c r="O6" s="6"/>
      <c r="P6" s="6"/>
      <c r="Q6" s="6"/>
      <c r="R6" s="6"/>
      <c r="S6" s="14"/>
      <c r="T6" s="79"/>
      <c r="U6" s="152"/>
      <c r="V6" s="152"/>
      <c r="W6" s="152"/>
      <c r="X6" s="155"/>
      <c r="Y6" s="155"/>
      <c r="Z6" s="151"/>
      <c r="AA6" s="151"/>
      <c r="AB6" s="139"/>
      <c r="AC6" s="158"/>
      <c r="AD6" s="158"/>
      <c r="AE6" s="158"/>
      <c r="AF6" s="163"/>
      <c r="AG6" s="164"/>
      <c r="AH6" s="143"/>
      <c r="AI6" s="144"/>
      <c r="AJ6" s="144"/>
      <c r="AK6" s="144"/>
      <c r="AL6" s="144"/>
      <c r="AM6" s="145"/>
      <c r="AN6" s="6"/>
    </row>
    <row r="7" spans="2:40" ht="9.75" customHeight="1">
      <c r="B7" s="6"/>
      <c r="C7" s="2" t="s">
        <v>45</v>
      </c>
      <c r="D7" s="4"/>
      <c r="E7" s="4"/>
      <c r="F7" s="4"/>
      <c r="G7" s="4"/>
      <c r="H7" s="4"/>
      <c r="I7" s="4"/>
      <c r="J7" s="4"/>
      <c r="K7" s="4"/>
      <c r="L7" s="4"/>
      <c r="M7" s="4"/>
      <c r="N7" s="4"/>
      <c r="O7" s="4"/>
      <c r="P7" s="4"/>
      <c r="Q7" s="4"/>
      <c r="R7" s="4"/>
      <c r="S7" s="15"/>
      <c r="T7" s="80"/>
      <c r="U7" s="165" t="s">
        <v>1</v>
      </c>
      <c r="V7" s="165"/>
      <c r="W7" s="165"/>
      <c r="X7" s="166"/>
      <c r="Y7" s="167"/>
      <c r="Z7" s="167"/>
      <c r="AA7" s="167"/>
      <c r="AB7" s="167"/>
      <c r="AC7" s="167"/>
      <c r="AD7" s="167"/>
      <c r="AE7" s="167"/>
      <c r="AF7" s="167"/>
      <c r="AG7" s="168"/>
      <c r="AH7" s="143"/>
      <c r="AI7" s="144"/>
      <c r="AJ7" s="144"/>
      <c r="AK7" s="144"/>
      <c r="AL7" s="144"/>
      <c r="AM7" s="145"/>
      <c r="AN7" s="6"/>
    </row>
    <row r="8" spans="2:40" ht="9.75" customHeight="1">
      <c r="B8" s="6"/>
      <c r="C8" s="5" t="s">
        <v>2</v>
      </c>
      <c r="D8" s="2"/>
      <c r="E8" s="2"/>
      <c r="F8" s="2"/>
      <c r="G8" s="2"/>
      <c r="H8" s="2"/>
      <c r="I8" s="2"/>
      <c r="J8" s="2"/>
      <c r="K8" s="2"/>
      <c r="L8" s="2"/>
      <c r="M8" s="2"/>
      <c r="N8" s="2"/>
      <c r="O8" s="2"/>
      <c r="P8" s="2"/>
      <c r="Q8" s="2"/>
      <c r="R8" s="2"/>
      <c r="S8" s="15"/>
      <c r="T8" s="80"/>
      <c r="U8" s="165"/>
      <c r="V8" s="165"/>
      <c r="W8" s="165"/>
      <c r="X8" s="169"/>
      <c r="Y8" s="170"/>
      <c r="Z8" s="170"/>
      <c r="AA8" s="170"/>
      <c r="AB8" s="170"/>
      <c r="AC8" s="170"/>
      <c r="AD8" s="170"/>
      <c r="AE8" s="170"/>
      <c r="AF8" s="170"/>
      <c r="AG8" s="171"/>
      <c r="AH8" s="143"/>
      <c r="AI8" s="144"/>
      <c r="AJ8" s="144"/>
      <c r="AK8" s="144"/>
      <c r="AL8" s="144"/>
      <c r="AM8" s="145"/>
      <c r="AN8" s="6"/>
    </row>
    <row r="9" spans="2:40" ht="9.75" customHeight="1">
      <c r="B9" s="6"/>
      <c r="C9" s="1" t="s">
        <v>3</v>
      </c>
      <c r="D9" s="2"/>
      <c r="E9" s="2"/>
      <c r="F9" s="2"/>
      <c r="G9" s="2"/>
      <c r="H9" s="2"/>
      <c r="I9" s="2"/>
      <c r="J9" s="2"/>
      <c r="K9" s="2"/>
      <c r="L9" s="2"/>
      <c r="M9" s="2"/>
      <c r="N9" s="2"/>
      <c r="O9" s="2"/>
      <c r="P9" s="2"/>
      <c r="Q9" s="2"/>
      <c r="R9" s="2"/>
      <c r="S9" s="15"/>
      <c r="T9" s="80"/>
      <c r="U9" s="165"/>
      <c r="V9" s="165"/>
      <c r="W9" s="165"/>
      <c r="X9" s="169"/>
      <c r="Y9" s="170"/>
      <c r="Z9" s="170"/>
      <c r="AA9" s="170"/>
      <c r="AB9" s="170"/>
      <c r="AC9" s="170"/>
      <c r="AD9" s="170"/>
      <c r="AE9" s="170"/>
      <c r="AF9" s="170"/>
      <c r="AG9" s="171"/>
      <c r="AH9" s="143"/>
      <c r="AI9" s="144"/>
      <c r="AJ9" s="144"/>
      <c r="AK9" s="144"/>
      <c r="AL9" s="144"/>
      <c r="AM9" s="145"/>
      <c r="AN9" s="6"/>
    </row>
    <row r="10" spans="2:40" ht="9.75" customHeight="1">
      <c r="B10" s="6"/>
      <c r="C10" s="1"/>
      <c r="D10" s="1"/>
      <c r="E10" s="1"/>
      <c r="F10" s="1"/>
      <c r="G10" s="1"/>
      <c r="H10" s="1"/>
      <c r="I10" s="1"/>
      <c r="J10" s="1"/>
      <c r="K10" s="1"/>
      <c r="L10" s="1"/>
      <c r="M10" s="238"/>
      <c r="N10" s="238"/>
      <c r="O10" s="238"/>
      <c r="P10" s="238"/>
      <c r="Q10" s="238"/>
      <c r="R10" s="238"/>
      <c r="S10" s="15"/>
      <c r="T10" s="80"/>
      <c r="U10" s="165"/>
      <c r="V10" s="165"/>
      <c r="W10" s="165"/>
      <c r="X10" s="172"/>
      <c r="Y10" s="173"/>
      <c r="Z10" s="173"/>
      <c r="AA10" s="173"/>
      <c r="AB10" s="173"/>
      <c r="AC10" s="173"/>
      <c r="AD10" s="173"/>
      <c r="AE10" s="173"/>
      <c r="AF10" s="173"/>
      <c r="AG10" s="174"/>
      <c r="AH10" s="146"/>
      <c r="AI10" s="147"/>
      <c r="AJ10" s="147"/>
      <c r="AK10" s="147"/>
      <c r="AL10" s="147"/>
      <c r="AM10" s="148"/>
      <c r="AN10" s="6"/>
    </row>
    <row r="11" spans="2:40" ht="12" customHeight="1">
      <c r="B11" s="6"/>
      <c r="C11" s="177"/>
      <c r="D11" s="177"/>
      <c r="E11" s="177"/>
      <c r="F11" s="177"/>
      <c r="G11" s="1"/>
      <c r="H11" s="177"/>
      <c r="I11" s="177"/>
      <c r="J11" s="177"/>
      <c r="K11" s="177"/>
      <c r="L11" s="1"/>
      <c r="M11" s="238"/>
      <c r="N11" s="238"/>
      <c r="O11" s="238"/>
      <c r="P11" s="238"/>
      <c r="Q11" s="238"/>
      <c r="R11" s="238"/>
      <c r="S11" s="15"/>
      <c r="T11" s="24"/>
      <c r="U11" s="24"/>
      <c r="V11" s="24"/>
      <c r="W11" s="31"/>
      <c r="X11" s="31"/>
      <c r="Y11" s="31"/>
      <c r="Z11" s="31"/>
      <c r="AA11" s="31"/>
      <c r="AB11" s="31"/>
      <c r="AC11" s="31"/>
      <c r="AD11" s="31"/>
      <c r="AE11" s="31"/>
      <c r="AF11" s="31"/>
      <c r="AG11" s="31"/>
      <c r="AH11" s="25"/>
      <c r="AI11" s="25"/>
      <c r="AJ11" s="25"/>
      <c r="AK11" s="25"/>
      <c r="AL11" s="25"/>
      <c r="AM11" s="25"/>
      <c r="AN11" s="6"/>
    </row>
    <row r="12" spans="2:40" ht="5.25" customHeight="1">
      <c r="B12" s="6"/>
      <c r="C12" s="1"/>
      <c r="D12" s="1"/>
      <c r="E12" s="1"/>
      <c r="F12" s="1"/>
      <c r="G12" s="1"/>
      <c r="H12" s="1"/>
      <c r="I12" s="1"/>
      <c r="J12" s="1"/>
      <c r="K12" s="1"/>
      <c r="L12" s="1"/>
      <c r="M12" s="1"/>
      <c r="N12" s="1"/>
      <c r="O12" s="1"/>
      <c r="P12" s="1"/>
      <c r="Q12" s="1"/>
      <c r="R12" s="1"/>
      <c r="S12" s="15"/>
      <c r="T12" s="24"/>
      <c r="U12" s="24"/>
      <c r="V12" s="24"/>
      <c r="W12" s="16"/>
      <c r="X12" s="16"/>
      <c r="Y12" s="16"/>
      <c r="Z12" s="16"/>
      <c r="AA12" s="16"/>
      <c r="AB12" s="16"/>
      <c r="AC12" s="16"/>
      <c r="AD12" s="16"/>
      <c r="AE12" s="16"/>
      <c r="AF12" s="16"/>
      <c r="AG12" s="16"/>
      <c r="AH12" s="25"/>
      <c r="AI12" s="25"/>
      <c r="AJ12" s="25"/>
      <c r="AK12" s="25"/>
      <c r="AL12" s="25"/>
      <c r="AM12" s="25"/>
      <c r="AN12" s="6"/>
    </row>
    <row r="13" spans="2:40" ht="12" customHeight="1" thickBot="1">
      <c r="B13" s="6"/>
      <c r="C13" s="17" t="s">
        <v>23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211" t="s">
        <v>20</v>
      </c>
      <c r="D14" s="212"/>
      <c r="E14" s="202" t="s">
        <v>4</v>
      </c>
      <c r="F14" s="203"/>
      <c r="G14" s="203"/>
      <c r="H14" s="204"/>
      <c r="I14" s="178" t="s">
        <v>5</v>
      </c>
      <c r="J14" s="178"/>
      <c r="K14" s="178"/>
      <c r="L14" s="179"/>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6"/>
    </row>
    <row r="15" spans="2:40" ht="12" customHeight="1">
      <c r="B15" s="6"/>
      <c r="C15" s="213"/>
      <c r="D15" s="214"/>
      <c r="E15" s="205"/>
      <c r="F15" s="206"/>
      <c r="G15" s="206"/>
      <c r="H15" s="207"/>
      <c r="I15" s="182" t="s">
        <v>6</v>
      </c>
      <c r="J15" s="182"/>
      <c r="K15" s="182"/>
      <c r="L15" s="227"/>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9"/>
      <c r="AN15" s="6"/>
    </row>
    <row r="16" spans="2:40" ht="12" customHeight="1">
      <c r="B16" s="6"/>
      <c r="C16" s="213"/>
      <c r="D16" s="214"/>
      <c r="E16" s="205"/>
      <c r="F16" s="206"/>
      <c r="G16" s="206"/>
      <c r="H16" s="207"/>
      <c r="I16" s="182"/>
      <c r="J16" s="182"/>
      <c r="K16" s="182"/>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9"/>
      <c r="AN16" s="6"/>
    </row>
    <row r="17" spans="2:40" ht="12" customHeight="1">
      <c r="B17" s="6"/>
      <c r="C17" s="213"/>
      <c r="D17" s="214"/>
      <c r="E17" s="205"/>
      <c r="F17" s="206"/>
      <c r="G17" s="206"/>
      <c r="H17" s="207"/>
      <c r="I17" s="182"/>
      <c r="J17" s="182"/>
      <c r="K17" s="182"/>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9"/>
      <c r="AN17" s="6"/>
    </row>
    <row r="18" spans="2:40" ht="12" customHeight="1">
      <c r="B18" s="6"/>
      <c r="C18" s="213"/>
      <c r="D18" s="214"/>
      <c r="E18" s="205"/>
      <c r="F18" s="206"/>
      <c r="G18" s="206"/>
      <c r="H18" s="207"/>
      <c r="I18" s="230" t="s">
        <v>7</v>
      </c>
      <c r="J18" s="230"/>
      <c r="K18" s="230"/>
      <c r="L18" s="84" t="s">
        <v>8</v>
      </c>
      <c r="M18" s="220"/>
      <c r="N18" s="220"/>
      <c r="O18" s="83" t="s">
        <v>14</v>
      </c>
      <c r="P18" s="220"/>
      <c r="Q18" s="220"/>
      <c r="R18" s="220"/>
      <c r="S18" s="81"/>
      <c r="T18" s="81"/>
      <c r="U18" s="81"/>
      <c r="V18" s="81"/>
      <c r="W18" s="81"/>
      <c r="X18" s="81"/>
      <c r="Y18" s="81"/>
      <c r="Z18" s="81"/>
      <c r="AA18" s="81"/>
      <c r="AB18" s="81"/>
      <c r="AC18" s="81"/>
      <c r="AD18" s="81"/>
      <c r="AE18" s="81"/>
      <c r="AF18" s="81"/>
      <c r="AG18" s="81"/>
      <c r="AH18" s="81"/>
      <c r="AI18" s="81"/>
      <c r="AJ18" s="81"/>
      <c r="AK18" s="81"/>
      <c r="AL18" s="81"/>
      <c r="AM18" s="82"/>
      <c r="AN18" s="6"/>
    </row>
    <row r="19" spans="2:40" ht="12" customHeight="1">
      <c r="B19" s="6"/>
      <c r="C19" s="213"/>
      <c r="D19" s="214"/>
      <c r="E19" s="205"/>
      <c r="F19" s="206"/>
      <c r="G19" s="206"/>
      <c r="H19" s="207"/>
      <c r="I19" s="230"/>
      <c r="J19" s="230"/>
      <c r="K19" s="230"/>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2"/>
      <c r="AN19" s="6"/>
    </row>
    <row r="20" spans="2:40" ht="12" customHeight="1">
      <c r="B20" s="6"/>
      <c r="C20" s="213"/>
      <c r="D20" s="214"/>
      <c r="E20" s="208"/>
      <c r="F20" s="209"/>
      <c r="G20" s="209"/>
      <c r="H20" s="210"/>
      <c r="I20" s="230"/>
      <c r="J20" s="230"/>
      <c r="K20" s="230"/>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9"/>
      <c r="AN20" s="6"/>
    </row>
    <row r="21" spans="2:40" ht="15" customHeight="1">
      <c r="B21" s="6"/>
      <c r="C21" s="213"/>
      <c r="D21" s="214"/>
      <c r="E21" s="221" t="s">
        <v>21</v>
      </c>
      <c r="F21" s="222"/>
      <c r="G21" s="222"/>
      <c r="H21" s="223"/>
      <c r="I21" s="26"/>
      <c r="J21" s="27" t="s">
        <v>118</v>
      </c>
      <c r="K21" s="28"/>
      <c r="L21" s="26"/>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30"/>
      <c r="AN21" s="6"/>
    </row>
    <row r="22" spans="2:40" ht="12" customHeight="1">
      <c r="B22" s="6"/>
      <c r="C22" s="213"/>
      <c r="D22" s="214"/>
      <c r="E22" s="221"/>
      <c r="F22" s="222"/>
      <c r="G22" s="222"/>
      <c r="H22" s="223"/>
      <c r="I22" s="230" t="s">
        <v>6</v>
      </c>
      <c r="J22" s="230"/>
      <c r="K22" s="230"/>
      <c r="L22" s="233" t="str">
        <f>IF(データ取込!D2=TRUE,IF(品質性能試験申込書!L15=0,"",品質性能試験申込書!L15),"")</f>
        <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4"/>
      <c r="AN22" s="6"/>
    </row>
    <row r="23" spans="2:40" ht="12" customHeight="1">
      <c r="B23" s="6"/>
      <c r="C23" s="213"/>
      <c r="D23" s="214"/>
      <c r="E23" s="221"/>
      <c r="F23" s="222"/>
      <c r="G23" s="222"/>
      <c r="H23" s="223"/>
      <c r="I23" s="230"/>
      <c r="J23" s="230"/>
      <c r="K23" s="230"/>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4"/>
      <c r="AN23" s="6"/>
    </row>
    <row r="24" spans="2:40" ht="12" customHeight="1">
      <c r="B24" s="6"/>
      <c r="C24" s="213"/>
      <c r="D24" s="214"/>
      <c r="E24" s="221"/>
      <c r="F24" s="222"/>
      <c r="G24" s="222"/>
      <c r="H24" s="223"/>
      <c r="I24" s="230"/>
      <c r="J24" s="230"/>
      <c r="K24" s="230"/>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4"/>
      <c r="AN24" s="6"/>
    </row>
    <row r="25" spans="2:40" ht="12" customHeight="1">
      <c r="B25" s="6"/>
      <c r="C25" s="213"/>
      <c r="D25" s="214"/>
      <c r="E25" s="221"/>
      <c r="F25" s="222"/>
      <c r="G25" s="222"/>
      <c r="H25" s="223"/>
      <c r="I25" s="182" t="s">
        <v>7</v>
      </c>
      <c r="J25" s="182"/>
      <c r="K25" s="182"/>
      <c r="L25" s="84" t="s">
        <v>8</v>
      </c>
      <c r="M25" s="220" t="str">
        <f>IF(データ取込!D2=TRUE,IF(品質性能試験申込書!M18=0,"",品質性能試験申込書!M18),"")</f>
        <v/>
      </c>
      <c r="N25" s="220"/>
      <c r="O25" s="83" t="s">
        <v>14</v>
      </c>
      <c r="P25" s="220" t="str">
        <f>IF(データ取込!D2=TRUE,IF(品質性能試験申込書!P18=0,"",品質性能試験申込書!P18),"")</f>
        <v/>
      </c>
      <c r="Q25" s="220"/>
      <c r="R25" s="220"/>
      <c r="S25" s="81"/>
      <c r="T25" s="81"/>
      <c r="U25" s="81"/>
      <c r="V25" s="81"/>
      <c r="W25" s="81"/>
      <c r="X25" s="81"/>
      <c r="Y25" s="81"/>
      <c r="Z25" s="81"/>
      <c r="AA25" s="81"/>
      <c r="AB25" s="81"/>
      <c r="AC25" s="81"/>
      <c r="AD25" s="81"/>
      <c r="AE25" s="81"/>
      <c r="AF25" s="81"/>
      <c r="AG25" s="81"/>
      <c r="AH25" s="81"/>
      <c r="AI25" s="81"/>
      <c r="AJ25" s="81"/>
      <c r="AK25" s="81"/>
      <c r="AL25" s="81"/>
      <c r="AM25" s="82"/>
      <c r="AN25" s="6"/>
    </row>
    <row r="26" spans="2:40" ht="12" customHeight="1">
      <c r="B26" s="6"/>
      <c r="C26" s="213"/>
      <c r="D26" s="214"/>
      <c r="E26" s="221"/>
      <c r="F26" s="222"/>
      <c r="G26" s="222"/>
      <c r="H26" s="223"/>
      <c r="I26" s="182"/>
      <c r="J26" s="182"/>
      <c r="K26" s="182"/>
      <c r="L26" s="235" t="str">
        <f>IF(データ取込!D2=TRUE,IF(品質性能試験申込書!L19=0,"",品質性能試験申込書!L19),"")</f>
        <v/>
      </c>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6"/>
      <c r="AN26" s="6"/>
    </row>
    <row r="27" spans="2:40" ht="12" customHeight="1">
      <c r="B27" s="6"/>
      <c r="C27" s="213"/>
      <c r="D27" s="214"/>
      <c r="E27" s="221"/>
      <c r="F27" s="222"/>
      <c r="G27" s="222"/>
      <c r="H27" s="223"/>
      <c r="I27" s="182"/>
      <c r="J27" s="182"/>
      <c r="K27" s="182"/>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4"/>
      <c r="AN27" s="6"/>
    </row>
    <row r="28" spans="2:40" ht="12" customHeight="1">
      <c r="B28" s="6"/>
      <c r="C28" s="213"/>
      <c r="D28" s="214"/>
      <c r="E28" s="221"/>
      <c r="F28" s="222"/>
      <c r="G28" s="222"/>
      <c r="H28" s="223"/>
      <c r="I28" s="237" t="s">
        <v>9</v>
      </c>
      <c r="J28" s="182"/>
      <c r="K28" s="182"/>
      <c r="L28" s="183"/>
      <c r="M28" s="184"/>
      <c r="N28" s="184"/>
      <c r="O28" s="184"/>
      <c r="P28" s="184"/>
      <c r="Q28" s="184"/>
      <c r="R28" s="184"/>
      <c r="S28" s="184"/>
      <c r="T28" s="184"/>
      <c r="U28" s="184"/>
      <c r="V28" s="184"/>
      <c r="W28" s="184"/>
      <c r="X28" s="184"/>
      <c r="Y28" s="185" t="s">
        <v>10</v>
      </c>
      <c r="Z28" s="186"/>
      <c r="AA28" s="187"/>
      <c r="AB28" s="188"/>
      <c r="AC28" s="188"/>
      <c r="AD28" s="188"/>
      <c r="AE28" s="188"/>
      <c r="AF28" s="188"/>
      <c r="AG28" s="188"/>
      <c r="AH28" s="188"/>
      <c r="AI28" s="188"/>
      <c r="AJ28" s="188"/>
      <c r="AK28" s="188"/>
      <c r="AL28" s="188"/>
      <c r="AM28" s="189"/>
      <c r="AN28" s="6"/>
    </row>
    <row r="29" spans="2:40" ht="12" customHeight="1">
      <c r="B29" s="6"/>
      <c r="C29" s="213"/>
      <c r="D29" s="214"/>
      <c r="E29" s="221"/>
      <c r="F29" s="222"/>
      <c r="G29" s="222"/>
      <c r="H29" s="223"/>
      <c r="I29" s="182"/>
      <c r="J29" s="182"/>
      <c r="K29" s="182"/>
      <c r="L29" s="183"/>
      <c r="M29" s="184"/>
      <c r="N29" s="184"/>
      <c r="O29" s="184"/>
      <c r="P29" s="184"/>
      <c r="Q29" s="184"/>
      <c r="R29" s="184"/>
      <c r="S29" s="184"/>
      <c r="T29" s="184"/>
      <c r="U29" s="184"/>
      <c r="V29" s="184"/>
      <c r="W29" s="184"/>
      <c r="X29" s="184"/>
      <c r="Y29" s="185"/>
      <c r="Z29" s="186"/>
      <c r="AA29" s="187"/>
      <c r="AB29" s="188"/>
      <c r="AC29" s="188"/>
      <c r="AD29" s="188"/>
      <c r="AE29" s="188"/>
      <c r="AF29" s="188"/>
      <c r="AG29" s="188"/>
      <c r="AH29" s="188"/>
      <c r="AI29" s="188"/>
      <c r="AJ29" s="188"/>
      <c r="AK29" s="188"/>
      <c r="AL29" s="188"/>
      <c r="AM29" s="189"/>
      <c r="AN29" s="6"/>
    </row>
    <row r="30" spans="2:40" ht="12" customHeight="1">
      <c r="B30" s="6"/>
      <c r="C30" s="213"/>
      <c r="D30" s="214"/>
      <c r="E30" s="221"/>
      <c r="F30" s="222"/>
      <c r="G30" s="222"/>
      <c r="H30" s="223"/>
      <c r="I30" s="182"/>
      <c r="J30" s="182"/>
      <c r="K30" s="182"/>
      <c r="L30" s="183"/>
      <c r="M30" s="184"/>
      <c r="N30" s="184"/>
      <c r="O30" s="184"/>
      <c r="P30" s="184"/>
      <c r="Q30" s="184"/>
      <c r="R30" s="184"/>
      <c r="S30" s="184"/>
      <c r="T30" s="184"/>
      <c r="U30" s="184"/>
      <c r="V30" s="184"/>
      <c r="W30" s="184"/>
      <c r="X30" s="184"/>
      <c r="Y30" s="185"/>
      <c r="Z30" s="186"/>
      <c r="AA30" s="187"/>
      <c r="AB30" s="188"/>
      <c r="AC30" s="188"/>
      <c r="AD30" s="188"/>
      <c r="AE30" s="188"/>
      <c r="AF30" s="188"/>
      <c r="AG30" s="188"/>
      <c r="AH30" s="188"/>
      <c r="AI30" s="188"/>
      <c r="AJ30" s="188"/>
      <c r="AK30" s="188"/>
      <c r="AL30" s="188"/>
      <c r="AM30" s="189"/>
      <c r="AN30" s="6"/>
    </row>
    <row r="31" spans="2:40" ht="12" customHeight="1">
      <c r="B31" s="6"/>
      <c r="C31" s="213"/>
      <c r="D31" s="214"/>
      <c r="E31" s="221"/>
      <c r="F31" s="222"/>
      <c r="G31" s="222"/>
      <c r="H31" s="223"/>
      <c r="I31" s="217" t="s">
        <v>116</v>
      </c>
      <c r="J31" s="218"/>
      <c r="K31" s="218"/>
      <c r="L31" s="241"/>
      <c r="M31" s="241"/>
      <c r="N31" s="241"/>
      <c r="O31" s="241"/>
      <c r="P31" s="241"/>
      <c r="Q31" s="241"/>
      <c r="R31" s="239" t="s">
        <v>115</v>
      </c>
      <c r="S31" s="239"/>
      <c r="T31" s="243"/>
      <c r="U31" s="243"/>
      <c r="V31" s="243"/>
      <c r="W31" s="243"/>
      <c r="X31" s="244"/>
      <c r="Y31" s="190" t="s">
        <v>114</v>
      </c>
      <c r="Z31" s="191"/>
      <c r="AA31" s="192"/>
      <c r="AB31" s="196"/>
      <c r="AC31" s="196"/>
      <c r="AD31" s="196"/>
      <c r="AE31" s="196"/>
      <c r="AF31" s="196"/>
      <c r="AG31" s="196"/>
      <c r="AH31" s="196"/>
      <c r="AI31" s="196"/>
      <c r="AJ31" s="196"/>
      <c r="AK31" s="196"/>
      <c r="AL31" s="196"/>
      <c r="AM31" s="197"/>
      <c r="AN31" s="6"/>
    </row>
    <row r="32" spans="2:40" ht="12" customHeight="1" thickBot="1">
      <c r="B32" s="6"/>
      <c r="C32" s="215"/>
      <c r="D32" s="216"/>
      <c r="E32" s="224"/>
      <c r="F32" s="225"/>
      <c r="G32" s="225"/>
      <c r="H32" s="226"/>
      <c r="I32" s="193"/>
      <c r="J32" s="194"/>
      <c r="K32" s="194"/>
      <c r="L32" s="242"/>
      <c r="M32" s="242"/>
      <c r="N32" s="242"/>
      <c r="O32" s="242"/>
      <c r="P32" s="242"/>
      <c r="Q32" s="242"/>
      <c r="R32" s="240"/>
      <c r="S32" s="240"/>
      <c r="T32" s="245"/>
      <c r="U32" s="245"/>
      <c r="V32" s="245"/>
      <c r="W32" s="245"/>
      <c r="X32" s="246"/>
      <c r="Y32" s="193"/>
      <c r="Z32" s="194"/>
      <c r="AA32" s="195"/>
      <c r="AB32" s="198"/>
      <c r="AC32" s="198"/>
      <c r="AD32" s="198"/>
      <c r="AE32" s="198"/>
      <c r="AF32" s="198"/>
      <c r="AG32" s="198"/>
      <c r="AH32" s="198"/>
      <c r="AI32" s="198"/>
      <c r="AJ32" s="198"/>
      <c r="AK32" s="198"/>
      <c r="AL32" s="198"/>
      <c r="AM32" s="199"/>
      <c r="AN32" s="6"/>
    </row>
    <row r="33" spans="2:40" ht="5.25" customHeight="1" thickBot="1">
      <c r="B33" s="6"/>
      <c r="C33" s="175"/>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6"/>
    </row>
    <row r="34" spans="2:40" ht="9" customHeight="1">
      <c r="B34" s="6"/>
      <c r="C34" s="211" t="s">
        <v>87</v>
      </c>
      <c r="D34" s="212"/>
      <c r="E34" s="477" t="s">
        <v>46</v>
      </c>
      <c r="F34" s="478"/>
      <c r="G34" s="478"/>
      <c r="H34" s="479"/>
      <c r="I34" s="481"/>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3"/>
      <c r="AN34" s="33"/>
    </row>
    <row r="35" spans="2:40" ht="9" customHeight="1">
      <c r="B35" s="6"/>
      <c r="C35" s="213"/>
      <c r="D35" s="214"/>
      <c r="E35" s="480"/>
      <c r="F35" s="480"/>
      <c r="G35" s="480"/>
      <c r="H35" s="324"/>
      <c r="I35" s="484"/>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6"/>
      <c r="AN35" s="33"/>
    </row>
    <row r="36" spans="2:40" ht="9" customHeight="1">
      <c r="B36" s="6"/>
      <c r="C36" s="213"/>
      <c r="D36" s="214"/>
      <c r="E36" s="487" t="s">
        <v>88</v>
      </c>
      <c r="F36" s="488"/>
      <c r="G36" s="488"/>
      <c r="H36" s="489"/>
      <c r="I36" s="493"/>
      <c r="J36" s="494"/>
      <c r="K36" s="494"/>
      <c r="L36" s="494"/>
      <c r="M36" s="494"/>
      <c r="N36" s="494"/>
      <c r="O36" s="494"/>
      <c r="P36" s="494"/>
      <c r="Q36" s="494"/>
      <c r="R36" s="495"/>
      <c r="S36" s="499" t="s">
        <v>89</v>
      </c>
      <c r="T36" s="500"/>
      <c r="U36" s="500"/>
      <c r="V36" s="500"/>
      <c r="W36" s="501"/>
      <c r="X36" s="74"/>
      <c r="Y36" s="74"/>
      <c r="Z36" s="388" t="s">
        <v>90</v>
      </c>
      <c r="AA36" s="388"/>
      <c r="AB36" s="388"/>
      <c r="AC36" s="388"/>
      <c r="AD36" s="388"/>
      <c r="AE36" s="388"/>
      <c r="AF36" s="390"/>
      <c r="AG36" s="392" t="s">
        <v>91</v>
      </c>
      <c r="AH36" s="392"/>
      <c r="AI36" s="392"/>
      <c r="AJ36" s="392"/>
      <c r="AK36" s="392"/>
      <c r="AL36" s="392"/>
      <c r="AM36" s="393"/>
      <c r="AN36" s="33"/>
    </row>
    <row r="37" spans="2:40" ht="9" customHeight="1">
      <c r="B37" s="6"/>
      <c r="C37" s="213"/>
      <c r="D37" s="214"/>
      <c r="E37" s="490"/>
      <c r="F37" s="491"/>
      <c r="G37" s="491"/>
      <c r="H37" s="492"/>
      <c r="I37" s="496"/>
      <c r="J37" s="497"/>
      <c r="K37" s="497"/>
      <c r="L37" s="497"/>
      <c r="M37" s="497"/>
      <c r="N37" s="497"/>
      <c r="O37" s="497"/>
      <c r="P37" s="497"/>
      <c r="Q37" s="497"/>
      <c r="R37" s="498"/>
      <c r="S37" s="502"/>
      <c r="T37" s="503"/>
      <c r="U37" s="503"/>
      <c r="V37" s="503"/>
      <c r="W37" s="504"/>
      <c r="X37" s="75"/>
      <c r="Y37" s="75"/>
      <c r="Z37" s="389"/>
      <c r="AA37" s="389"/>
      <c r="AB37" s="389"/>
      <c r="AC37" s="389"/>
      <c r="AD37" s="389"/>
      <c r="AE37" s="389"/>
      <c r="AF37" s="391"/>
      <c r="AG37" s="394"/>
      <c r="AH37" s="394"/>
      <c r="AI37" s="394"/>
      <c r="AJ37" s="394"/>
      <c r="AK37" s="394"/>
      <c r="AL37" s="394"/>
      <c r="AM37" s="395"/>
      <c r="AN37" s="33"/>
    </row>
    <row r="38" spans="2:40" ht="9" customHeight="1">
      <c r="B38" s="6"/>
      <c r="C38" s="213"/>
      <c r="D38" s="214"/>
      <c r="E38" s="396" t="s">
        <v>92</v>
      </c>
      <c r="F38" s="397"/>
      <c r="G38" s="397"/>
      <c r="H38" s="398"/>
      <c r="I38" s="402"/>
      <c r="J38" s="403"/>
      <c r="K38" s="403"/>
      <c r="L38" s="403"/>
      <c r="M38" s="403"/>
      <c r="N38" s="403"/>
      <c r="O38" s="403"/>
      <c r="P38" s="403"/>
      <c r="Q38" s="403"/>
      <c r="R38" s="404"/>
      <c r="S38" s="502"/>
      <c r="T38" s="503"/>
      <c r="U38" s="503"/>
      <c r="V38" s="503"/>
      <c r="W38" s="504"/>
      <c r="X38" s="76"/>
      <c r="Y38" s="76"/>
      <c r="Z38" s="408" t="s">
        <v>93</v>
      </c>
      <c r="AA38" s="408"/>
      <c r="AB38" s="408"/>
      <c r="AC38" s="408"/>
      <c r="AD38" s="408"/>
      <c r="AE38" s="408"/>
      <c r="AF38" s="391"/>
      <c r="AG38" s="394" t="s">
        <v>94</v>
      </c>
      <c r="AH38" s="394"/>
      <c r="AI38" s="394"/>
      <c r="AJ38" s="394"/>
      <c r="AK38" s="394"/>
      <c r="AL38" s="394"/>
      <c r="AM38" s="395"/>
      <c r="AN38" s="33"/>
    </row>
    <row r="39" spans="2:40" ht="9" customHeight="1">
      <c r="B39" s="6"/>
      <c r="C39" s="213"/>
      <c r="D39" s="214"/>
      <c r="E39" s="399"/>
      <c r="F39" s="400"/>
      <c r="G39" s="400"/>
      <c r="H39" s="401"/>
      <c r="I39" s="405"/>
      <c r="J39" s="406"/>
      <c r="K39" s="406"/>
      <c r="L39" s="406"/>
      <c r="M39" s="406"/>
      <c r="N39" s="406"/>
      <c r="O39" s="406"/>
      <c r="P39" s="406"/>
      <c r="Q39" s="406"/>
      <c r="R39" s="407"/>
      <c r="S39" s="502"/>
      <c r="T39" s="503"/>
      <c r="U39" s="503"/>
      <c r="V39" s="503"/>
      <c r="W39" s="504"/>
      <c r="X39" s="76"/>
      <c r="Y39" s="76"/>
      <c r="Z39" s="408"/>
      <c r="AA39" s="408"/>
      <c r="AB39" s="408"/>
      <c r="AC39" s="408"/>
      <c r="AD39" s="408"/>
      <c r="AE39" s="408"/>
      <c r="AF39" s="391"/>
      <c r="AG39" s="394"/>
      <c r="AH39" s="394"/>
      <c r="AI39" s="394"/>
      <c r="AJ39" s="394"/>
      <c r="AK39" s="394"/>
      <c r="AL39" s="394"/>
      <c r="AM39" s="395"/>
      <c r="AN39" s="33"/>
    </row>
    <row r="40" spans="2:40" ht="9" customHeight="1">
      <c r="B40" s="6"/>
      <c r="C40" s="213"/>
      <c r="D40" s="214"/>
      <c r="E40" s="396" t="s">
        <v>95</v>
      </c>
      <c r="F40" s="397"/>
      <c r="G40" s="397"/>
      <c r="H40" s="398"/>
      <c r="I40" s="409" t="str">
        <f>IF(OR(_xlfn.DAYS(I38,I36)=0,NOT(AND(I36&lt;&gt;"",I38&lt;&gt;""))),"",_xlfn.DAYS(I38,I36))</f>
        <v/>
      </c>
      <c r="J40" s="410"/>
      <c r="K40" s="410"/>
      <c r="L40" s="410"/>
      <c r="M40" s="410"/>
      <c r="N40" s="410"/>
      <c r="O40" s="413" t="s">
        <v>96</v>
      </c>
      <c r="P40" s="413"/>
      <c r="Q40" s="56"/>
      <c r="R40" s="56"/>
      <c r="S40" s="502"/>
      <c r="T40" s="503"/>
      <c r="U40" s="503"/>
      <c r="V40" s="503"/>
      <c r="W40" s="504"/>
      <c r="X40" s="415"/>
      <c r="Y40" s="415"/>
      <c r="Z40" s="417" t="s">
        <v>97</v>
      </c>
      <c r="AA40" s="417"/>
      <c r="AB40" s="417"/>
      <c r="AC40" s="419"/>
      <c r="AD40" s="419"/>
      <c r="AE40" s="419"/>
      <c r="AF40" s="419"/>
      <c r="AG40" s="419"/>
      <c r="AH40" s="419"/>
      <c r="AI40" s="419"/>
      <c r="AJ40" s="419"/>
      <c r="AK40" s="419"/>
      <c r="AL40" s="421" t="s">
        <v>11</v>
      </c>
      <c r="AM40" s="77"/>
      <c r="AN40" s="33"/>
    </row>
    <row r="41" spans="2:40" ht="9" customHeight="1">
      <c r="B41" s="6"/>
      <c r="C41" s="213"/>
      <c r="D41" s="214"/>
      <c r="E41" s="399"/>
      <c r="F41" s="400"/>
      <c r="G41" s="400"/>
      <c r="H41" s="401"/>
      <c r="I41" s="411"/>
      <c r="J41" s="412"/>
      <c r="K41" s="412"/>
      <c r="L41" s="412"/>
      <c r="M41" s="412"/>
      <c r="N41" s="412"/>
      <c r="O41" s="414"/>
      <c r="P41" s="414"/>
      <c r="Q41" s="57"/>
      <c r="R41" s="57"/>
      <c r="S41" s="505"/>
      <c r="T41" s="506"/>
      <c r="U41" s="506"/>
      <c r="V41" s="506"/>
      <c r="W41" s="507"/>
      <c r="X41" s="416"/>
      <c r="Y41" s="416"/>
      <c r="Z41" s="418"/>
      <c r="AA41" s="418"/>
      <c r="AB41" s="418"/>
      <c r="AC41" s="420"/>
      <c r="AD41" s="420"/>
      <c r="AE41" s="420"/>
      <c r="AF41" s="420"/>
      <c r="AG41" s="420"/>
      <c r="AH41" s="420"/>
      <c r="AI41" s="420"/>
      <c r="AJ41" s="420"/>
      <c r="AK41" s="420"/>
      <c r="AL41" s="422"/>
      <c r="AM41" s="78"/>
      <c r="AN41" s="33"/>
    </row>
    <row r="42" spans="2:40" ht="9" customHeight="1">
      <c r="B42" s="6"/>
      <c r="C42" s="213"/>
      <c r="D42" s="214"/>
      <c r="E42" s="322" t="s">
        <v>98</v>
      </c>
      <c r="F42" s="323"/>
      <c r="G42" s="323"/>
      <c r="H42" s="323"/>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7"/>
      <c r="AN42" s="33"/>
    </row>
    <row r="43" spans="2:40" ht="9" customHeight="1">
      <c r="B43" s="6"/>
      <c r="C43" s="213"/>
      <c r="D43" s="214"/>
      <c r="E43" s="324"/>
      <c r="F43" s="323"/>
      <c r="G43" s="323"/>
      <c r="H43" s="323"/>
      <c r="I43" s="328"/>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30"/>
      <c r="AN43" s="33"/>
    </row>
    <row r="44" spans="2:40" ht="11.25" customHeight="1">
      <c r="B44" s="6"/>
      <c r="C44" s="213"/>
      <c r="D44" s="214"/>
      <c r="E44" s="322" t="s">
        <v>99</v>
      </c>
      <c r="F44" s="323"/>
      <c r="G44" s="323"/>
      <c r="H44" s="323"/>
      <c r="I44" s="331" t="s">
        <v>100</v>
      </c>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3"/>
      <c r="AN44" s="33"/>
    </row>
    <row r="45" spans="2:40" ht="11.25" customHeight="1" thickBot="1">
      <c r="B45" s="6"/>
      <c r="C45" s="213"/>
      <c r="D45" s="214"/>
      <c r="E45" s="324"/>
      <c r="F45" s="323"/>
      <c r="G45" s="323"/>
      <c r="H45" s="323"/>
      <c r="I45" s="332"/>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c r="AN45" s="33"/>
    </row>
    <row r="46" spans="2:40" ht="12" customHeight="1">
      <c r="B46" s="6"/>
      <c r="C46" s="213"/>
      <c r="D46" s="214"/>
      <c r="E46" s="335" t="s">
        <v>47</v>
      </c>
      <c r="F46" s="336"/>
      <c r="G46" s="336"/>
      <c r="H46" s="337"/>
      <c r="I46" s="341" t="s">
        <v>101</v>
      </c>
      <c r="J46" s="341"/>
      <c r="K46" s="341"/>
      <c r="L46" s="341"/>
      <c r="M46" s="342"/>
      <c r="N46" s="343" t="s">
        <v>102</v>
      </c>
      <c r="O46" s="341"/>
      <c r="P46" s="341"/>
      <c r="Q46" s="341"/>
      <c r="R46" s="342"/>
      <c r="S46" s="343" t="s">
        <v>103</v>
      </c>
      <c r="T46" s="341"/>
      <c r="U46" s="341"/>
      <c r="V46" s="341"/>
      <c r="W46" s="342"/>
      <c r="X46" s="343" t="s">
        <v>104</v>
      </c>
      <c r="Y46" s="341"/>
      <c r="Z46" s="341"/>
      <c r="AA46" s="341"/>
      <c r="AB46" s="341"/>
      <c r="AC46" s="553"/>
      <c r="AD46" s="518" t="s">
        <v>85</v>
      </c>
      <c r="AE46" s="519"/>
      <c r="AF46" s="519"/>
      <c r="AG46" s="519"/>
      <c r="AH46" s="520"/>
      <c r="AI46" s="533"/>
      <c r="AJ46" s="534"/>
      <c r="AK46" s="534"/>
      <c r="AL46" s="537" t="s">
        <v>121</v>
      </c>
      <c r="AM46" s="538"/>
      <c r="AN46" s="33"/>
    </row>
    <row r="47" spans="2:40" ht="11.25" customHeight="1">
      <c r="B47" s="6"/>
      <c r="C47" s="213"/>
      <c r="D47" s="214"/>
      <c r="E47" s="338"/>
      <c r="F47" s="339"/>
      <c r="G47" s="339"/>
      <c r="H47" s="340"/>
      <c r="I47" s="554" t="s">
        <v>105</v>
      </c>
      <c r="J47" s="554"/>
      <c r="K47" s="554"/>
      <c r="L47" s="554"/>
      <c r="M47" s="555"/>
      <c r="N47" s="556" t="s">
        <v>105</v>
      </c>
      <c r="O47" s="554"/>
      <c r="P47" s="554"/>
      <c r="Q47" s="554"/>
      <c r="R47" s="555"/>
      <c r="S47" s="556" t="s">
        <v>106</v>
      </c>
      <c r="T47" s="554"/>
      <c r="U47" s="554"/>
      <c r="V47" s="554"/>
      <c r="W47" s="555"/>
      <c r="X47" s="556" t="s">
        <v>107</v>
      </c>
      <c r="Y47" s="554"/>
      <c r="Z47" s="554"/>
      <c r="AA47" s="554"/>
      <c r="AB47" s="554"/>
      <c r="AC47" s="557"/>
      <c r="AD47" s="521"/>
      <c r="AE47" s="522"/>
      <c r="AF47" s="522"/>
      <c r="AG47" s="522"/>
      <c r="AH47" s="523"/>
      <c r="AI47" s="535"/>
      <c r="AJ47" s="536"/>
      <c r="AK47" s="536"/>
      <c r="AL47" s="539"/>
      <c r="AM47" s="540"/>
      <c r="AN47" s="33"/>
    </row>
    <row r="48" spans="2:40" ht="11.25" customHeight="1">
      <c r="B48" s="6"/>
      <c r="C48" s="213"/>
      <c r="D48" s="214"/>
      <c r="E48" s="243" t="s">
        <v>127</v>
      </c>
      <c r="F48" s="243"/>
      <c r="G48" s="243"/>
      <c r="H48" s="447"/>
      <c r="I48" s="365"/>
      <c r="J48" s="365"/>
      <c r="K48" s="365"/>
      <c r="L48" s="365"/>
      <c r="M48" s="366"/>
      <c r="N48" s="364"/>
      <c r="O48" s="365"/>
      <c r="P48" s="365"/>
      <c r="Q48" s="365"/>
      <c r="R48" s="366"/>
      <c r="S48" s="364"/>
      <c r="T48" s="365"/>
      <c r="U48" s="365"/>
      <c r="V48" s="365"/>
      <c r="W48" s="366"/>
      <c r="X48" s="364"/>
      <c r="Y48" s="365"/>
      <c r="Z48" s="365"/>
      <c r="AA48" s="365"/>
      <c r="AB48" s="365"/>
      <c r="AC48" s="370"/>
      <c r="AD48" s="518" t="s">
        <v>152</v>
      </c>
      <c r="AE48" s="519"/>
      <c r="AF48" s="519"/>
      <c r="AG48" s="519"/>
      <c r="AH48" s="520"/>
      <c r="AI48" s="541"/>
      <c r="AJ48" s="542"/>
      <c r="AK48" s="542"/>
      <c r="AL48" s="542"/>
      <c r="AM48" s="543"/>
      <c r="AN48" s="6"/>
    </row>
    <row r="49" spans="2:40" ht="11.25" customHeight="1">
      <c r="B49" s="6"/>
      <c r="C49" s="213"/>
      <c r="D49" s="214"/>
      <c r="E49" s="448"/>
      <c r="F49" s="448"/>
      <c r="G49" s="448"/>
      <c r="H49" s="449"/>
      <c r="I49" s="368"/>
      <c r="J49" s="368"/>
      <c r="K49" s="368"/>
      <c r="L49" s="368"/>
      <c r="M49" s="369"/>
      <c r="N49" s="367"/>
      <c r="O49" s="368"/>
      <c r="P49" s="368"/>
      <c r="Q49" s="368"/>
      <c r="R49" s="369"/>
      <c r="S49" s="367"/>
      <c r="T49" s="368"/>
      <c r="U49" s="368"/>
      <c r="V49" s="368"/>
      <c r="W49" s="369"/>
      <c r="X49" s="367"/>
      <c r="Y49" s="368"/>
      <c r="Z49" s="368"/>
      <c r="AA49" s="368"/>
      <c r="AB49" s="368"/>
      <c r="AC49" s="371"/>
      <c r="AD49" s="521"/>
      <c r="AE49" s="522"/>
      <c r="AF49" s="522"/>
      <c r="AG49" s="522"/>
      <c r="AH49" s="523"/>
      <c r="AI49" s="544"/>
      <c r="AJ49" s="545"/>
      <c r="AK49" s="545"/>
      <c r="AL49" s="545"/>
      <c r="AM49" s="546"/>
      <c r="AN49" s="6"/>
    </row>
    <row r="50" spans="2:40" ht="11.25" customHeight="1">
      <c r="B50" s="6"/>
      <c r="C50" s="213"/>
      <c r="D50" s="214"/>
      <c r="E50" s="243" t="s">
        <v>128</v>
      </c>
      <c r="F50" s="243"/>
      <c r="G50" s="243"/>
      <c r="H50" s="447"/>
      <c r="I50" s="365"/>
      <c r="J50" s="365"/>
      <c r="K50" s="365"/>
      <c r="L50" s="365"/>
      <c r="M50" s="366"/>
      <c r="N50" s="461"/>
      <c r="O50" s="462"/>
      <c r="P50" s="462"/>
      <c r="Q50" s="462"/>
      <c r="R50" s="463"/>
      <c r="S50" s="461"/>
      <c r="T50" s="462"/>
      <c r="U50" s="462"/>
      <c r="V50" s="462"/>
      <c r="W50" s="463"/>
      <c r="X50" s="461"/>
      <c r="Y50" s="462"/>
      <c r="Z50" s="462"/>
      <c r="AA50" s="462"/>
      <c r="AB50" s="462"/>
      <c r="AC50" s="551"/>
      <c r="AD50" s="514" t="s">
        <v>84</v>
      </c>
      <c r="AE50" s="500"/>
      <c r="AF50" s="500"/>
      <c r="AG50" s="500"/>
      <c r="AH50" s="500"/>
      <c r="AI50" s="500"/>
      <c r="AJ50" s="500"/>
      <c r="AK50" s="500"/>
      <c r="AL50" s="500"/>
      <c r="AM50" s="515"/>
      <c r="AN50" s="6"/>
    </row>
    <row r="51" spans="2:40" ht="11.25" customHeight="1">
      <c r="B51" s="6"/>
      <c r="C51" s="213"/>
      <c r="D51" s="214"/>
      <c r="E51" s="448"/>
      <c r="F51" s="448"/>
      <c r="G51" s="448"/>
      <c r="H51" s="449"/>
      <c r="I51" s="368"/>
      <c r="J51" s="368"/>
      <c r="K51" s="368"/>
      <c r="L51" s="368"/>
      <c r="M51" s="369"/>
      <c r="N51" s="464"/>
      <c r="O51" s="465"/>
      <c r="P51" s="465"/>
      <c r="Q51" s="465"/>
      <c r="R51" s="466"/>
      <c r="S51" s="464"/>
      <c r="T51" s="465"/>
      <c r="U51" s="465"/>
      <c r="V51" s="465"/>
      <c r="W51" s="466"/>
      <c r="X51" s="464"/>
      <c r="Y51" s="465"/>
      <c r="Z51" s="465"/>
      <c r="AA51" s="465"/>
      <c r="AB51" s="465"/>
      <c r="AC51" s="552"/>
      <c r="AD51" s="516"/>
      <c r="AE51" s="506"/>
      <c r="AF51" s="506"/>
      <c r="AG51" s="506"/>
      <c r="AH51" s="506"/>
      <c r="AI51" s="506"/>
      <c r="AJ51" s="506"/>
      <c r="AK51" s="506"/>
      <c r="AL51" s="506"/>
      <c r="AM51" s="517"/>
      <c r="AN51" s="6"/>
    </row>
    <row r="52" spans="2:40" ht="11.25" customHeight="1">
      <c r="B52" s="6"/>
      <c r="C52" s="213"/>
      <c r="D52" s="214"/>
      <c r="E52" s="243" t="s">
        <v>129</v>
      </c>
      <c r="F52" s="243"/>
      <c r="G52" s="243"/>
      <c r="H52" s="447"/>
      <c r="I52" s="450"/>
      <c r="J52" s="450"/>
      <c r="K52" s="450"/>
      <c r="L52" s="450"/>
      <c r="M52" s="451"/>
      <c r="N52" s="453"/>
      <c r="O52" s="450"/>
      <c r="P52" s="450"/>
      <c r="Q52" s="450"/>
      <c r="R52" s="451"/>
      <c r="S52" s="453"/>
      <c r="T52" s="450"/>
      <c r="U52" s="450"/>
      <c r="V52" s="450"/>
      <c r="W52" s="451"/>
      <c r="X52" s="453"/>
      <c r="Y52" s="450"/>
      <c r="Z52" s="450"/>
      <c r="AA52" s="450"/>
      <c r="AB52" s="450"/>
      <c r="AC52" s="455"/>
      <c r="AD52" s="508"/>
      <c r="AE52" s="509"/>
      <c r="AF52" s="509"/>
      <c r="AG52" s="509"/>
      <c r="AH52" s="509"/>
      <c r="AI52" s="509"/>
      <c r="AJ52" s="509"/>
      <c r="AK52" s="509"/>
      <c r="AL52" s="509"/>
      <c r="AM52" s="510"/>
      <c r="AN52" s="6"/>
    </row>
    <row r="53" spans="2:40" ht="11.25" customHeight="1" thickBot="1">
      <c r="B53" s="6"/>
      <c r="C53" s="213"/>
      <c r="D53" s="214"/>
      <c r="E53" s="448"/>
      <c r="F53" s="448"/>
      <c r="G53" s="448"/>
      <c r="H53" s="449"/>
      <c r="I53" s="452"/>
      <c r="J53" s="452"/>
      <c r="K53" s="452"/>
      <c r="L53" s="452"/>
      <c r="M53" s="442"/>
      <c r="N53" s="454"/>
      <c r="O53" s="452"/>
      <c r="P53" s="452"/>
      <c r="Q53" s="452"/>
      <c r="R53" s="442"/>
      <c r="S53" s="454"/>
      <c r="T53" s="452"/>
      <c r="U53" s="452"/>
      <c r="V53" s="452"/>
      <c r="W53" s="442"/>
      <c r="X53" s="454"/>
      <c r="Y53" s="452"/>
      <c r="Z53" s="452"/>
      <c r="AA53" s="452"/>
      <c r="AB53" s="452"/>
      <c r="AC53" s="456"/>
      <c r="AD53" s="508"/>
      <c r="AE53" s="509"/>
      <c r="AF53" s="509"/>
      <c r="AG53" s="509"/>
      <c r="AH53" s="509"/>
      <c r="AI53" s="509"/>
      <c r="AJ53" s="509"/>
      <c r="AK53" s="509"/>
      <c r="AL53" s="509"/>
      <c r="AM53" s="510"/>
      <c r="AN53" s="6"/>
    </row>
    <row r="54" spans="2:40" ht="11.25" customHeight="1">
      <c r="B54" s="6"/>
      <c r="C54" s="213"/>
      <c r="D54" s="475"/>
      <c r="E54" s="457" t="s">
        <v>48</v>
      </c>
      <c r="F54" s="458"/>
      <c r="G54" s="458"/>
      <c r="H54" s="458"/>
      <c r="I54" s="461" t="s">
        <v>108</v>
      </c>
      <c r="J54" s="462"/>
      <c r="K54" s="462"/>
      <c r="L54" s="462"/>
      <c r="M54" s="463"/>
      <c r="N54" s="461" t="s">
        <v>108</v>
      </c>
      <c r="O54" s="462"/>
      <c r="P54" s="462"/>
      <c r="Q54" s="462"/>
      <c r="R54" s="463"/>
      <c r="S54" s="467" t="s">
        <v>108</v>
      </c>
      <c r="T54" s="468"/>
      <c r="U54" s="468"/>
      <c r="V54" s="468"/>
      <c r="W54" s="469"/>
      <c r="X54" s="467"/>
      <c r="Y54" s="468"/>
      <c r="Z54" s="468"/>
      <c r="AA54" s="468"/>
      <c r="AB54" s="468"/>
      <c r="AC54" s="473"/>
      <c r="AD54" s="508"/>
      <c r="AE54" s="509"/>
      <c r="AF54" s="509"/>
      <c r="AG54" s="509"/>
      <c r="AH54" s="509"/>
      <c r="AI54" s="509"/>
      <c r="AJ54" s="509"/>
      <c r="AK54" s="509"/>
      <c r="AL54" s="509"/>
      <c r="AM54" s="510"/>
      <c r="AN54" s="6"/>
    </row>
    <row r="55" spans="2:40" ht="11.25" customHeight="1" thickBot="1">
      <c r="B55" s="6"/>
      <c r="C55" s="215"/>
      <c r="D55" s="476"/>
      <c r="E55" s="459"/>
      <c r="F55" s="460"/>
      <c r="G55" s="460"/>
      <c r="H55" s="460"/>
      <c r="I55" s="464"/>
      <c r="J55" s="465"/>
      <c r="K55" s="465"/>
      <c r="L55" s="465"/>
      <c r="M55" s="466"/>
      <c r="N55" s="464"/>
      <c r="O55" s="465"/>
      <c r="P55" s="465"/>
      <c r="Q55" s="465"/>
      <c r="R55" s="466"/>
      <c r="S55" s="470"/>
      <c r="T55" s="471"/>
      <c r="U55" s="471"/>
      <c r="V55" s="471"/>
      <c r="W55" s="472"/>
      <c r="X55" s="470"/>
      <c r="Y55" s="471"/>
      <c r="Z55" s="471"/>
      <c r="AA55" s="471"/>
      <c r="AB55" s="471"/>
      <c r="AC55" s="474"/>
      <c r="AD55" s="511"/>
      <c r="AE55" s="512"/>
      <c r="AF55" s="512"/>
      <c r="AG55" s="512"/>
      <c r="AH55" s="512"/>
      <c r="AI55" s="512"/>
      <c r="AJ55" s="512"/>
      <c r="AK55" s="512"/>
      <c r="AL55" s="512"/>
      <c r="AM55" s="513"/>
      <c r="AN55" s="6"/>
    </row>
    <row r="56" spans="2:40" ht="5.25" customHeight="1" thickBot="1">
      <c r="B56" s="6"/>
      <c r="C56" s="34"/>
      <c r="D56" s="34"/>
      <c r="E56" s="6"/>
      <c r="F56" s="6"/>
      <c r="G56" s="32"/>
      <c r="H56" s="32"/>
      <c r="I56" s="32"/>
      <c r="J56" s="32"/>
      <c r="K56" s="32"/>
      <c r="L56" s="32"/>
      <c r="M56" s="32"/>
      <c r="N56" s="32"/>
      <c r="O56" s="32"/>
      <c r="P56" s="32"/>
      <c r="Q56" s="32"/>
      <c r="R56" s="32"/>
      <c r="S56" s="32"/>
      <c r="T56" s="32"/>
      <c r="U56" s="32"/>
      <c r="V56" s="6"/>
      <c r="W56" s="6"/>
      <c r="X56" s="32"/>
      <c r="Y56" s="32"/>
      <c r="Z56" s="32"/>
      <c r="AA56" s="32"/>
      <c r="AB56" s="32"/>
      <c r="AC56" s="32"/>
      <c r="AD56" s="32"/>
      <c r="AE56" s="32"/>
      <c r="AF56" s="32"/>
      <c r="AG56" s="32"/>
      <c r="AH56" s="32"/>
      <c r="AI56" s="32"/>
      <c r="AJ56" s="32"/>
      <c r="AK56" s="32"/>
      <c r="AL56" s="32"/>
      <c r="AM56" s="32"/>
      <c r="AN56" s="6"/>
    </row>
    <row r="57" spans="2:40" ht="8.75" customHeight="1">
      <c r="B57" s="35"/>
      <c r="C57" s="134" t="s">
        <v>49</v>
      </c>
      <c r="D57" s="135"/>
      <c r="E57" s="351" t="s">
        <v>50</v>
      </c>
      <c r="F57" s="351"/>
      <c r="G57" s="351"/>
      <c r="H57" s="351"/>
      <c r="I57" s="352" t="s">
        <v>12</v>
      </c>
      <c r="J57" s="46"/>
      <c r="K57" s="353" t="s">
        <v>51</v>
      </c>
      <c r="L57" s="353"/>
      <c r="M57" s="47"/>
      <c r="N57" s="48"/>
      <c r="O57" s="353" t="s">
        <v>52</v>
      </c>
      <c r="P57" s="355"/>
      <c r="Q57" s="355"/>
      <c r="R57" s="373" t="s">
        <v>53</v>
      </c>
      <c r="S57" s="375"/>
      <c r="T57" s="375"/>
      <c r="U57" s="373" t="s">
        <v>54</v>
      </c>
      <c r="V57" s="347" t="s">
        <v>55</v>
      </c>
      <c r="W57" s="347"/>
      <c r="X57" s="347"/>
      <c r="Y57" s="347"/>
      <c r="Z57" s="347"/>
      <c r="AA57" s="347"/>
      <c r="AB57" s="347"/>
      <c r="AC57" s="347"/>
      <c r="AD57" s="348"/>
      <c r="AE57" s="357" t="s">
        <v>56</v>
      </c>
      <c r="AF57" s="358"/>
      <c r="AG57" s="358"/>
      <c r="AH57" s="358"/>
      <c r="AI57" s="358"/>
      <c r="AJ57" s="358"/>
      <c r="AK57" s="358"/>
      <c r="AL57" s="358"/>
      <c r="AM57" s="359"/>
      <c r="AN57" s="6"/>
    </row>
    <row r="58" spans="2:40" ht="8.75" customHeight="1">
      <c r="B58" s="35"/>
      <c r="C58" s="136"/>
      <c r="D58" s="137"/>
      <c r="E58" s="345"/>
      <c r="F58" s="345"/>
      <c r="G58" s="345"/>
      <c r="H58" s="345"/>
      <c r="I58" s="298"/>
      <c r="J58" s="49"/>
      <c r="K58" s="354"/>
      <c r="L58" s="354"/>
      <c r="M58" s="50"/>
      <c r="N58" s="51"/>
      <c r="O58" s="354"/>
      <c r="P58" s="356"/>
      <c r="Q58" s="356"/>
      <c r="R58" s="374"/>
      <c r="S58" s="376"/>
      <c r="T58" s="376"/>
      <c r="U58" s="374"/>
      <c r="V58" s="349"/>
      <c r="W58" s="349"/>
      <c r="X58" s="349"/>
      <c r="Y58" s="349"/>
      <c r="Z58" s="349"/>
      <c r="AA58" s="349"/>
      <c r="AB58" s="349"/>
      <c r="AC58" s="349"/>
      <c r="AD58" s="350"/>
      <c r="AE58" s="360"/>
      <c r="AF58" s="361"/>
      <c r="AG58" s="361"/>
      <c r="AH58" s="361"/>
      <c r="AI58" s="361"/>
      <c r="AJ58" s="361"/>
      <c r="AK58" s="361"/>
      <c r="AL58" s="361"/>
      <c r="AM58" s="362"/>
      <c r="AN58" s="6"/>
    </row>
    <row r="59" spans="2:40" ht="8.75" customHeight="1">
      <c r="B59" s="35"/>
      <c r="C59" s="136"/>
      <c r="D59" s="137"/>
      <c r="E59" s="344" t="s">
        <v>125</v>
      </c>
      <c r="F59" s="344"/>
      <c r="G59" s="344"/>
      <c r="H59" s="344"/>
      <c r="I59" s="297" t="s">
        <v>12</v>
      </c>
      <c r="J59" s="52"/>
      <c r="K59" s="363" t="s">
        <v>57</v>
      </c>
      <c r="L59" s="363"/>
      <c r="M59" s="53"/>
      <c r="N59" s="88"/>
      <c r="O59" s="363" t="s">
        <v>52</v>
      </c>
      <c r="P59" s="312" t="s">
        <v>58</v>
      </c>
      <c r="Q59" s="312"/>
      <c r="R59" s="312"/>
      <c r="S59" s="312"/>
      <c r="T59" s="312"/>
      <c r="U59" s="312"/>
      <c r="V59" s="312"/>
      <c r="W59" s="312"/>
      <c r="X59" s="312"/>
      <c r="Y59" s="312"/>
      <c r="Z59" s="312"/>
      <c r="AA59" s="312"/>
      <c r="AB59" s="312"/>
      <c r="AC59" s="312"/>
      <c r="AD59" s="313"/>
      <c r="AE59" s="316" t="s">
        <v>59</v>
      </c>
      <c r="AF59" s="317"/>
      <c r="AG59" s="317"/>
      <c r="AH59" s="317"/>
      <c r="AI59" s="318"/>
      <c r="AJ59" s="62"/>
      <c r="AK59" s="62"/>
      <c r="AL59" s="62"/>
      <c r="AM59" s="260" t="s">
        <v>60</v>
      </c>
      <c r="AN59" s="6"/>
    </row>
    <row r="60" spans="2:40" ht="8.75" customHeight="1">
      <c r="B60" s="35"/>
      <c r="C60" s="136"/>
      <c r="D60" s="137"/>
      <c r="E60" s="345"/>
      <c r="F60" s="345"/>
      <c r="G60" s="345"/>
      <c r="H60" s="345"/>
      <c r="I60" s="346"/>
      <c r="J60" s="54"/>
      <c r="K60" s="354"/>
      <c r="L60" s="354"/>
      <c r="M60" s="55"/>
      <c r="N60" s="55"/>
      <c r="O60" s="354"/>
      <c r="P60" s="314"/>
      <c r="Q60" s="314"/>
      <c r="R60" s="314"/>
      <c r="S60" s="314"/>
      <c r="T60" s="314"/>
      <c r="U60" s="314"/>
      <c r="V60" s="314"/>
      <c r="W60" s="314"/>
      <c r="X60" s="314"/>
      <c r="Y60" s="314"/>
      <c r="Z60" s="314"/>
      <c r="AA60" s="314"/>
      <c r="AB60" s="314"/>
      <c r="AC60" s="314"/>
      <c r="AD60" s="315"/>
      <c r="AE60" s="319"/>
      <c r="AF60" s="320"/>
      <c r="AG60" s="320"/>
      <c r="AH60" s="320"/>
      <c r="AI60" s="321"/>
      <c r="AJ60" s="63"/>
      <c r="AK60" s="63"/>
      <c r="AL60" s="63"/>
      <c r="AM60" s="261"/>
      <c r="AN60" s="6"/>
    </row>
    <row r="61" spans="2:40" ht="8.75" customHeight="1">
      <c r="B61" s="35"/>
      <c r="C61" s="136"/>
      <c r="D61" s="137"/>
      <c r="E61" s="344" t="s">
        <v>61</v>
      </c>
      <c r="F61" s="344"/>
      <c r="G61" s="344"/>
      <c r="H61" s="344"/>
      <c r="I61" s="298" t="s">
        <v>12</v>
      </c>
      <c r="J61" s="70"/>
      <c r="K61" s="377" t="s">
        <v>122</v>
      </c>
      <c r="L61" s="377"/>
      <c r="M61" s="377"/>
      <c r="N61" s="379"/>
      <c r="O61" s="379"/>
      <c r="P61" s="381" t="s">
        <v>62</v>
      </c>
      <c r="Q61" s="36"/>
      <c r="R61" s="377"/>
      <c r="S61" s="377" t="s">
        <v>123</v>
      </c>
      <c r="T61" s="377"/>
      <c r="U61" s="379"/>
      <c r="V61" s="379"/>
      <c r="W61" s="381" t="s">
        <v>62</v>
      </c>
      <c r="X61" s="89"/>
      <c r="Y61" s="36"/>
      <c r="Z61" s="37"/>
      <c r="AA61" s="37"/>
      <c r="AB61" s="37"/>
      <c r="AC61" s="38"/>
      <c r="AD61" s="38"/>
      <c r="AE61" s="301" t="s">
        <v>109</v>
      </c>
      <c r="AF61" s="302"/>
      <c r="AG61" s="302"/>
      <c r="AH61" s="302"/>
      <c r="AI61" s="305" t="s">
        <v>63</v>
      </c>
      <c r="AJ61" s="308"/>
      <c r="AK61" s="309"/>
      <c r="AL61" s="309"/>
      <c r="AM61" s="260" t="s">
        <v>60</v>
      </c>
      <c r="AN61" s="6"/>
    </row>
    <row r="62" spans="2:40" ht="8.75" customHeight="1">
      <c r="B62" s="35"/>
      <c r="C62" s="136"/>
      <c r="D62" s="137"/>
      <c r="E62" s="345"/>
      <c r="F62" s="345"/>
      <c r="G62" s="345"/>
      <c r="H62" s="345"/>
      <c r="I62" s="298"/>
      <c r="J62" s="70"/>
      <c r="K62" s="378"/>
      <c r="L62" s="378"/>
      <c r="M62" s="378"/>
      <c r="N62" s="380"/>
      <c r="O62" s="380"/>
      <c r="P62" s="382"/>
      <c r="Q62" s="39"/>
      <c r="R62" s="378"/>
      <c r="S62" s="378"/>
      <c r="T62" s="378"/>
      <c r="U62" s="380"/>
      <c r="V62" s="380"/>
      <c r="W62" s="382"/>
      <c r="X62" s="90"/>
      <c r="Y62" s="39"/>
      <c r="Z62" s="37"/>
      <c r="AA62" s="37"/>
      <c r="AB62" s="37"/>
      <c r="AC62" s="40"/>
      <c r="AD62" s="40"/>
      <c r="AE62" s="303"/>
      <c r="AF62" s="304"/>
      <c r="AG62" s="304"/>
      <c r="AH62" s="304"/>
      <c r="AI62" s="306"/>
      <c r="AJ62" s="310"/>
      <c r="AK62" s="311"/>
      <c r="AL62" s="311"/>
      <c r="AM62" s="307"/>
      <c r="AN62" s="6"/>
    </row>
    <row r="63" spans="2:40" ht="8.75" customHeight="1">
      <c r="B63" s="35"/>
      <c r="C63" s="136"/>
      <c r="D63" s="137"/>
      <c r="E63" s="529" t="s">
        <v>157</v>
      </c>
      <c r="F63" s="530"/>
      <c r="G63" s="530"/>
      <c r="H63" s="530"/>
      <c r="I63" s="297" t="s">
        <v>12</v>
      </c>
      <c r="J63" s="109"/>
      <c r="K63" s="363" t="s">
        <v>153</v>
      </c>
      <c r="L63" s="363"/>
      <c r="M63" s="53"/>
      <c r="N63" s="299" t="s">
        <v>162</v>
      </c>
      <c r="O63" s="299"/>
      <c r="P63" s="299"/>
      <c r="Q63" s="299"/>
      <c r="R63" s="299"/>
      <c r="S63" s="299"/>
      <c r="T63" s="299"/>
      <c r="U63" s="386" t="s">
        <v>159</v>
      </c>
      <c r="V63" s="386"/>
      <c r="W63" s="386"/>
      <c r="X63" s="386"/>
      <c r="Y63" s="386"/>
      <c r="Z63" s="386"/>
      <c r="AA63" s="386"/>
      <c r="AB63" s="386"/>
      <c r="AC63" s="384"/>
      <c r="AD63" s="295" t="s">
        <v>158</v>
      </c>
      <c r="AE63" s="250" t="s">
        <v>110</v>
      </c>
      <c r="AF63" s="251"/>
      <c r="AG63" s="251"/>
      <c r="AH63" s="251"/>
      <c r="AI63" s="260" t="s">
        <v>63</v>
      </c>
      <c r="AJ63" s="62"/>
      <c r="AK63" s="62"/>
      <c r="AL63" s="62"/>
      <c r="AM63" s="260" t="s">
        <v>60</v>
      </c>
      <c r="AN63" s="6"/>
    </row>
    <row r="64" spans="2:40" ht="8.75" customHeight="1">
      <c r="B64" s="35"/>
      <c r="C64" s="136"/>
      <c r="D64" s="137"/>
      <c r="E64" s="531"/>
      <c r="F64" s="532"/>
      <c r="G64" s="532"/>
      <c r="H64" s="532"/>
      <c r="I64" s="298"/>
      <c r="J64" s="110"/>
      <c r="K64" s="383"/>
      <c r="L64" s="383"/>
      <c r="M64" s="111"/>
      <c r="N64" s="300"/>
      <c r="O64" s="300"/>
      <c r="P64" s="300"/>
      <c r="Q64" s="300"/>
      <c r="R64" s="300"/>
      <c r="S64" s="300"/>
      <c r="T64" s="300"/>
      <c r="U64" s="387"/>
      <c r="V64" s="387"/>
      <c r="W64" s="387"/>
      <c r="X64" s="387"/>
      <c r="Y64" s="387"/>
      <c r="Z64" s="387"/>
      <c r="AA64" s="387"/>
      <c r="AB64" s="387"/>
      <c r="AC64" s="385"/>
      <c r="AD64" s="296"/>
      <c r="AE64" s="252"/>
      <c r="AF64" s="253"/>
      <c r="AG64" s="253"/>
      <c r="AH64" s="253"/>
      <c r="AI64" s="261"/>
      <c r="AJ64" s="63"/>
      <c r="AK64" s="63"/>
      <c r="AL64" s="63"/>
      <c r="AM64" s="261"/>
      <c r="AN64" s="6"/>
    </row>
    <row r="65" spans="2:40" ht="8.75" customHeight="1">
      <c r="B65" s="35"/>
      <c r="C65" s="136"/>
      <c r="D65" s="137"/>
      <c r="E65" s="531"/>
      <c r="F65" s="532"/>
      <c r="G65" s="532"/>
      <c r="H65" s="532"/>
      <c r="I65" s="298"/>
      <c r="J65" s="70"/>
      <c r="K65" s="372"/>
      <c r="L65" s="99"/>
      <c r="M65" s="112"/>
      <c r="N65" s="112"/>
      <c r="O65" s="112"/>
      <c r="P65" s="112"/>
      <c r="Q65" s="112"/>
      <c r="R65" s="112"/>
      <c r="S65" s="112"/>
      <c r="T65" s="112"/>
      <c r="U65" s="372" t="s">
        <v>66</v>
      </c>
      <c r="V65" s="372"/>
      <c r="W65" s="372"/>
      <c r="X65" s="112"/>
      <c r="Y65" s="200"/>
      <c r="Z65" s="372" t="s">
        <v>158</v>
      </c>
      <c r="AA65" s="112"/>
      <c r="AB65" s="549"/>
      <c r="AC65" s="372"/>
      <c r="AD65" s="547"/>
      <c r="AE65" s="286" t="s">
        <v>64</v>
      </c>
      <c r="AF65" s="287"/>
      <c r="AG65" s="287"/>
      <c r="AH65" s="287"/>
      <c r="AI65" s="290" t="s">
        <v>65</v>
      </c>
      <c r="AJ65" s="62"/>
      <c r="AK65" s="62"/>
      <c r="AL65" s="62"/>
      <c r="AM65" s="260" t="s">
        <v>60</v>
      </c>
      <c r="AN65" s="6"/>
    </row>
    <row r="66" spans="2:40" ht="8.75" customHeight="1">
      <c r="B66" s="35"/>
      <c r="C66" s="136"/>
      <c r="D66" s="137"/>
      <c r="E66" s="531"/>
      <c r="F66" s="532"/>
      <c r="G66" s="532"/>
      <c r="H66" s="532"/>
      <c r="I66" s="298"/>
      <c r="J66" s="70"/>
      <c r="K66" s="257"/>
      <c r="L66" s="113"/>
      <c r="M66" s="114"/>
      <c r="N66" s="114"/>
      <c r="O66" s="114"/>
      <c r="P66" s="114"/>
      <c r="Q66" s="114"/>
      <c r="R66" s="114"/>
      <c r="S66" s="114"/>
      <c r="T66" s="114"/>
      <c r="U66" s="257"/>
      <c r="V66" s="257"/>
      <c r="W66" s="257"/>
      <c r="X66" s="114"/>
      <c r="Y66" s="201"/>
      <c r="Z66" s="257"/>
      <c r="AA66" s="114"/>
      <c r="AB66" s="550"/>
      <c r="AC66" s="257"/>
      <c r="AD66" s="548"/>
      <c r="AE66" s="288"/>
      <c r="AF66" s="289"/>
      <c r="AG66" s="289"/>
      <c r="AH66" s="289"/>
      <c r="AI66" s="291"/>
      <c r="AJ66" s="63"/>
      <c r="AK66" s="63"/>
      <c r="AL66" s="63"/>
      <c r="AM66" s="261"/>
      <c r="AN66" s="6"/>
    </row>
    <row r="67" spans="2:40" ht="8.75" customHeight="1">
      <c r="B67" s="35"/>
      <c r="C67" s="72"/>
      <c r="D67" s="73"/>
      <c r="E67" s="525" t="s">
        <v>156</v>
      </c>
      <c r="F67" s="526"/>
      <c r="G67" s="526"/>
      <c r="H67" s="526"/>
      <c r="I67" s="526"/>
      <c r="J67" s="526"/>
      <c r="K67" s="298" t="s">
        <v>12</v>
      </c>
      <c r="L67" s="116"/>
      <c r="M67" s="254" t="s">
        <v>154</v>
      </c>
      <c r="N67" s="254"/>
      <c r="O67" s="116"/>
      <c r="P67" s="116"/>
      <c r="Q67" s="256" t="s">
        <v>13</v>
      </c>
      <c r="R67" s="254"/>
      <c r="S67" s="254"/>
      <c r="T67" s="254"/>
      <c r="U67" s="112"/>
      <c r="V67" s="117"/>
      <c r="W67" s="256"/>
      <c r="X67" s="112"/>
      <c r="Y67" s="112"/>
      <c r="Z67" s="112"/>
      <c r="AA67" s="112"/>
      <c r="AB67" s="117"/>
      <c r="AC67" s="112"/>
      <c r="AD67" s="118"/>
      <c r="AE67" s="292" t="s">
        <v>130</v>
      </c>
      <c r="AF67" s="293"/>
      <c r="AG67" s="293"/>
      <c r="AH67" s="293"/>
      <c r="AI67" s="294"/>
      <c r="AJ67" s="64"/>
      <c r="AK67" s="65"/>
      <c r="AL67" s="65"/>
      <c r="AM67" s="260" t="s">
        <v>60</v>
      </c>
      <c r="AN67" s="6"/>
    </row>
    <row r="68" spans="2:40" ht="8.75" customHeight="1">
      <c r="B68" s="35"/>
      <c r="C68" s="72"/>
      <c r="D68" s="73"/>
      <c r="E68" s="527"/>
      <c r="F68" s="528"/>
      <c r="G68" s="528"/>
      <c r="H68" s="528"/>
      <c r="I68" s="528"/>
      <c r="J68" s="528"/>
      <c r="K68" s="298"/>
      <c r="L68" s="119"/>
      <c r="M68" s="255"/>
      <c r="N68" s="255"/>
      <c r="O68" s="119"/>
      <c r="P68" s="119"/>
      <c r="Q68" s="257"/>
      <c r="R68" s="255"/>
      <c r="S68" s="255"/>
      <c r="T68" s="255"/>
      <c r="U68" s="114"/>
      <c r="V68" s="120"/>
      <c r="W68" s="257"/>
      <c r="X68" s="114"/>
      <c r="Y68" s="114"/>
      <c r="Z68" s="114"/>
      <c r="AA68" s="114"/>
      <c r="AB68" s="120"/>
      <c r="AC68" s="114"/>
      <c r="AD68" s="121"/>
      <c r="AE68" s="271" t="s">
        <v>131</v>
      </c>
      <c r="AF68" s="272"/>
      <c r="AG68" s="272"/>
      <c r="AH68" s="272"/>
      <c r="AI68" s="273"/>
      <c r="AJ68" s="66"/>
      <c r="AK68" s="67"/>
      <c r="AL68" s="67"/>
      <c r="AM68" s="261"/>
      <c r="AN68" s="6"/>
    </row>
    <row r="69" spans="2:40" ht="27" customHeight="1">
      <c r="B69" s="6"/>
      <c r="C69" s="423" t="s">
        <v>67</v>
      </c>
      <c r="D69" s="424"/>
      <c r="E69" s="280" t="s">
        <v>155</v>
      </c>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2"/>
      <c r="AE69" s="262" t="s">
        <v>40</v>
      </c>
      <c r="AF69" s="263"/>
      <c r="AG69" s="263"/>
      <c r="AH69" s="263"/>
      <c r="AI69" s="264"/>
      <c r="AJ69" s="64"/>
      <c r="AK69" s="65"/>
      <c r="AL69" s="65"/>
      <c r="AM69" s="260"/>
      <c r="AN69" s="6"/>
    </row>
    <row r="70" spans="2:40" ht="5.15" customHeight="1">
      <c r="B70" s="6"/>
      <c r="C70" s="213"/>
      <c r="D70" s="214"/>
      <c r="E70" s="283"/>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5"/>
      <c r="AE70" s="265"/>
      <c r="AF70" s="266"/>
      <c r="AG70" s="266"/>
      <c r="AH70" s="266"/>
      <c r="AI70" s="267"/>
      <c r="AJ70" s="59"/>
      <c r="AK70" s="59"/>
      <c r="AL70" s="59"/>
      <c r="AM70" s="270"/>
      <c r="AN70" s="6"/>
    </row>
    <row r="71" spans="2:40" ht="18.899999999999999" customHeight="1">
      <c r="B71" s="6"/>
      <c r="C71" s="213"/>
      <c r="D71" s="214"/>
      <c r="E71" s="274"/>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6"/>
      <c r="AE71" s="268"/>
      <c r="AF71" s="269"/>
      <c r="AG71" s="58"/>
      <c r="AH71" s="59"/>
      <c r="AI71" s="91"/>
      <c r="AJ71" s="59"/>
      <c r="AK71" s="59"/>
      <c r="AL71" s="59"/>
      <c r="AM71" s="92"/>
      <c r="AN71" s="6"/>
    </row>
    <row r="72" spans="2:40" ht="11.25" customHeight="1" thickBot="1">
      <c r="B72" s="6"/>
      <c r="C72" s="215"/>
      <c r="D72" s="216"/>
      <c r="E72" s="277"/>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9"/>
      <c r="AE72" s="60"/>
      <c r="AF72" s="58"/>
      <c r="AG72" s="58"/>
      <c r="AH72" s="59"/>
      <c r="AI72" s="61"/>
      <c r="AJ72" s="59"/>
      <c r="AK72" s="59"/>
      <c r="AL72" s="59"/>
      <c r="AM72" s="68" t="s">
        <v>60</v>
      </c>
      <c r="AN72" s="6"/>
    </row>
    <row r="73" spans="2:40" ht="9.75" customHeight="1">
      <c r="B73" s="6"/>
      <c r="C73" s="425" t="s">
        <v>68</v>
      </c>
      <c r="D73" s="426"/>
      <c r="E73" s="426"/>
      <c r="F73" s="426"/>
      <c r="G73" s="427"/>
      <c r="H73" s="431"/>
      <c r="I73" s="432"/>
      <c r="J73" s="432"/>
      <c r="K73" s="432"/>
      <c r="L73" s="432"/>
      <c r="M73" s="432"/>
      <c r="N73" s="433"/>
      <c r="O73" s="437" t="s">
        <v>69</v>
      </c>
      <c r="P73" s="438"/>
      <c r="Q73" s="438"/>
      <c r="R73" s="438"/>
      <c r="S73" s="438"/>
      <c r="T73" s="439"/>
      <c r="U73" s="443" t="s">
        <v>111</v>
      </c>
      <c r="V73" s="444"/>
      <c r="W73" s="444"/>
      <c r="X73" s="444"/>
      <c r="Y73" s="43"/>
      <c r="Z73" s="43"/>
      <c r="AA73" s="43"/>
      <c r="AB73" s="43"/>
      <c r="AC73" s="43"/>
      <c r="AD73" s="44"/>
      <c r="AE73" s="247" t="s">
        <v>70</v>
      </c>
      <c r="AF73" s="248"/>
      <c r="AG73" s="248"/>
      <c r="AH73" s="248"/>
      <c r="AI73" s="258"/>
      <c r="AJ73" s="62"/>
      <c r="AK73" s="62"/>
      <c r="AL73" s="62"/>
      <c r="AM73" s="260" t="s">
        <v>60</v>
      </c>
      <c r="AN73" s="6"/>
    </row>
    <row r="74" spans="2:40" ht="9.75" customHeight="1">
      <c r="B74" s="6"/>
      <c r="C74" s="428"/>
      <c r="D74" s="429"/>
      <c r="E74" s="429"/>
      <c r="F74" s="429"/>
      <c r="G74" s="430"/>
      <c r="H74" s="434"/>
      <c r="I74" s="435"/>
      <c r="J74" s="435"/>
      <c r="K74" s="435"/>
      <c r="L74" s="435"/>
      <c r="M74" s="435"/>
      <c r="N74" s="436"/>
      <c r="O74" s="440"/>
      <c r="P74" s="441"/>
      <c r="Q74" s="441"/>
      <c r="R74" s="441"/>
      <c r="S74" s="441"/>
      <c r="T74" s="442"/>
      <c r="U74" s="445"/>
      <c r="V74" s="446"/>
      <c r="W74" s="446"/>
      <c r="X74" s="446"/>
      <c r="Y74" s="40"/>
      <c r="Z74" s="40"/>
      <c r="AA74" s="40"/>
      <c r="AB74" s="40"/>
      <c r="AC74" s="40"/>
      <c r="AD74" s="45"/>
      <c r="AE74" s="249"/>
      <c r="AF74" s="249"/>
      <c r="AG74" s="249"/>
      <c r="AH74" s="249"/>
      <c r="AI74" s="259"/>
      <c r="AJ74" s="63"/>
      <c r="AK74" s="63"/>
      <c r="AL74" s="63"/>
      <c r="AM74" s="261"/>
      <c r="AN74" s="6"/>
    </row>
    <row r="75" spans="2:40" ht="5.25" customHeight="1">
      <c r="B75" s="6"/>
      <c r="C75" s="69"/>
      <c r="D75" s="69"/>
      <c r="E75" s="69"/>
      <c r="F75" s="69"/>
      <c r="G75" s="69"/>
      <c r="H75" s="70"/>
      <c r="I75" s="70"/>
      <c r="J75" s="70"/>
      <c r="K75" s="70"/>
      <c r="L75" s="70"/>
      <c r="M75" s="70"/>
      <c r="N75" s="70"/>
      <c r="O75" s="4"/>
      <c r="P75" s="4"/>
      <c r="Q75" s="4"/>
      <c r="R75" s="4"/>
      <c r="S75" s="4"/>
      <c r="T75" s="71"/>
      <c r="U75" s="6"/>
      <c r="V75" s="6"/>
      <c r="W75" s="6"/>
      <c r="X75" s="6"/>
      <c r="Y75" s="6"/>
      <c r="Z75" s="6"/>
      <c r="AA75" s="6"/>
      <c r="AB75" s="6"/>
      <c r="AC75" s="6"/>
      <c r="AD75" s="6"/>
      <c r="AE75" s="11"/>
      <c r="AF75" s="11"/>
      <c r="AG75" s="11"/>
      <c r="AH75" s="11"/>
      <c r="AI75" s="11"/>
      <c r="AJ75" s="13"/>
      <c r="AK75" s="13"/>
      <c r="AL75" s="13"/>
      <c r="AM75" s="12"/>
      <c r="AN75" s="6"/>
    </row>
    <row r="76" spans="2:40" ht="13.5" customHeight="1">
      <c r="B76" s="6"/>
      <c r="C76" s="85" t="s">
        <v>15</v>
      </c>
      <c r="D76" s="86"/>
      <c r="E76" s="87"/>
      <c r="F76" s="1"/>
      <c r="G76" s="1"/>
      <c r="H76" s="1"/>
      <c r="I76" s="1"/>
      <c r="J76" s="1"/>
      <c r="K76" s="1"/>
      <c r="L76" s="1"/>
      <c r="M76" s="3"/>
      <c r="N76" s="3"/>
      <c r="O76" s="3"/>
      <c r="P76" s="3"/>
      <c r="Q76" s="3"/>
      <c r="R76" s="3"/>
      <c r="S76" s="3"/>
      <c r="T76" s="3"/>
      <c r="U76" s="8"/>
      <c r="V76" s="8"/>
      <c r="W76" s="8"/>
      <c r="X76" s="8"/>
      <c r="Y76" s="8"/>
      <c r="Z76" s="8"/>
      <c r="AA76" s="8"/>
      <c r="AB76" s="8"/>
      <c r="AC76" s="8"/>
      <c r="AD76" s="8"/>
      <c r="AE76" s="8"/>
      <c r="AF76" s="8"/>
      <c r="AG76" s="8"/>
      <c r="AH76" s="8"/>
      <c r="AI76" s="524" t="s">
        <v>165</v>
      </c>
      <c r="AJ76" s="524"/>
      <c r="AK76" s="524"/>
      <c r="AL76" s="524"/>
      <c r="AM76" s="524"/>
      <c r="AN76" s="6"/>
    </row>
    <row r="77" spans="2:40" ht="11.25" customHeight="1">
      <c r="B77" s="6"/>
      <c r="C77" s="1" t="s">
        <v>16</v>
      </c>
      <c r="D77" s="1"/>
      <c r="E77" s="1"/>
      <c r="F77" s="1"/>
      <c r="G77" s="1"/>
      <c r="H77" s="1"/>
      <c r="I77" s="1"/>
      <c r="J77" s="1"/>
      <c r="K77" s="1"/>
      <c r="L77" s="1"/>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17</v>
      </c>
      <c r="D78" s="1"/>
      <c r="E78" s="1"/>
      <c r="F78" s="1"/>
      <c r="G78" s="1"/>
      <c r="H78" s="1"/>
      <c r="I78" s="1"/>
      <c r="J78" s="1"/>
      <c r="K78" s="1"/>
      <c r="L78" s="1"/>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18</v>
      </c>
      <c r="D79" s="1"/>
      <c r="E79" s="1"/>
      <c r="F79" s="5"/>
      <c r="G79" s="5"/>
      <c r="H79" s="5"/>
      <c r="I79" s="5"/>
      <c r="J79" s="5"/>
      <c r="K79" s="5"/>
      <c r="L79" s="5"/>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19</v>
      </c>
      <c r="D80" s="1"/>
      <c r="E80" s="1"/>
      <c r="F80" s="5"/>
      <c r="G80" s="5"/>
      <c r="H80" s="5"/>
      <c r="I80" s="5"/>
      <c r="J80" s="5"/>
      <c r="K80" s="5"/>
      <c r="L80" s="5"/>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124</v>
      </c>
      <c r="D81" s="1"/>
      <c r="E81" s="1"/>
      <c r="F81" s="5"/>
      <c r="G81" s="5"/>
      <c r="H81" s="5"/>
      <c r="I81" s="5"/>
      <c r="J81" s="5"/>
      <c r="K81" s="5"/>
      <c r="L81" s="5"/>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9"/>
      <c r="AN81" s="6"/>
    </row>
    <row r="82" spans="2:40" ht="11.25" customHeight="1">
      <c r="B82" s="6"/>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1.25" customHeight="1">
      <c r="B83" s="6"/>
      <c r="C83" s="8"/>
      <c r="D83" s="8"/>
      <c r="E83" s="8"/>
      <c r="F83" s="10"/>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4.25" customHeight="1">
      <c r="B84" s="6"/>
      <c r="C84" s="8"/>
      <c r="D84" s="8"/>
      <c r="E84" s="8"/>
      <c r="F84" s="10"/>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6"/>
    </row>
  </sheetData>
  <sheetProtection algorithmName="SHA-512" hashValue="i7e4RNDNhFJR1mTZUQGDhTVN69vGA2mLGVuRHmoKCeW0M0FxinmTWgCMvUFGiHREHop5eu2FrQDhX6X9vUArkA==" saltValue="6Z/4PkOiesL+sFowQhLZdA==" spinCount="100000" sheet="1" selectLockedCells="1"/>
  <dataConsolidate/>
  <mergeCells count="179">
    <mergeCell ref="AI76:AM76"/>
    <mergeCell ref="E67:J68"/>
    <mergeCell ref="K67:K68"/>
    <mergeCell ref="E63:H66"/>
    <mergeCell ref="M67:N68"/>
    <mergeCell ref="Q67:Q68"/>
    <mergeCell ref="AI46:AK47"/>
    <mergeCell ref="AL46:AM47"/>
    <mergeCell ref="AI48:AM49"/>
    <mergeCell ref="AD65:AD66"/>
    <mergeCell ref="AB65:AB66"/>
    <mergeCell ref="AD48:AH49"/>
    <mergeCell ref="E50:H51"/>
    <mergeCell ref="I50:M51"/>
    <mergeCell ref="N50:R51"/>
    <mergeCell ref="S50:W51"/>
    <mergeCell ref="X50:AC51"/>
    <mergeCell ref="E48:H49"/>
    <mergeCell ref="S46:W46"/>
    <mergeCell ref="X46:AC46"/>
    <mergeCell ref="I47:M47"/>
    <mergeCell ref="N47:R47"/>
    <mergeCell ref="S47:W47"/>
    <mergeCell ref="X47:AC47"/>
    <mergeCell ref="C69:D72"/>
    <mergeCell ref="C73:G74"/>
    <mergeCell ref="H73:N74"/>
    <mergeCell ref="O73:T74"/>
    <mergeCell ref="U73:X74"/>
    <mergeCell ref="E52:H53"/>
    <mergeCell ref="I52:M53"/>
    <mergeCell ref="N52:R53"/>
    <mergeCell ref="S52:W53"/>
    <mergeCell ref="X52:AC53"/>
    <mergeCell ref="E54:H55"/>
    <mergeCell ref="I54:M55"/>
    <mergeCell ref="N54:R55"/>
    <mergeCell ref="S54:W55"/>
    <mergeCell ref="X54:AC55"/>
    <mergeCell ref="C34:D55"/>
    <mergeCell ref="E34:H35"/>
    <mergeCell ref="I34:AM35"/>
    <mergeCell ref="E36:H37"/>
    <mergeCell ref="I36:R37"/>
    <mergeCell ref="S36:W41"/>
    <mergeCell ref="AD52:AM55"/>
    <mergeCell ref="AD50:AM51"/>
    <mergeCell ref="AD46:AH47"/>
    <mergeCell ref="Z36:AE37"/>
    <mergeCell ref="AF36:AF37"/>
    <mergeCell ref="AG36:AM37"/>
    <mergeCell ref="E38:H39"/>
    <mergeCell ref="I38:R39"/>
    <mergeCell ref="Z38:AE39"/>
    <mergeCell ref="AF38:AF39"/>
    <mergeCell ref="AG38:AM39"/>
    <mergeCell ref="E40:H41"/>
    <mergeCell ref="I40:N41"/>
    <mergeCell ref="O40:P41"/>
    <mergeCell ref="X40:X41"/>
    <mergeCell ref="Y40:Y41"/>
    <mergeCell ref="Z40:AB41"/>
    <mergeCell ref="AC40:AK41"/>
    <mergeCell ref="AL40:AL41"/>
    <mergeCell ref="AE57:AM58"/>
    <mergeCell ref="K59:L60"/>
    <mergeCell ref="O59:O60"/>
    <mergeCell ref="N48:R49"/>
    <mergeCell ref="S48:W49"/>
    <mergeCell ref="X48:AC49"/>
    <mergeCell ref="AC65:AC66"/>
    <mergeCell ref="R57:R58"/>
    <mergeCell ref="S57:T58"/>
    <mergeCell ref="K61:M62"/>
    <mergeCell ref="N61:O62"/>
    <mergeCell ref="P61:P62"/>
    <mergeCell ref="R61:R62"/>
    <mergeCell ref="K63:L64"/>
    <mergeCell ref="AC63:AC64"/>
    <mergeCell ref="U63:AB64"/>
    <mergeCell ref="U65:W66"/>
    <mergeCell ref="Z65:Z66"/>
    <mergeCell ref="U57:U58"/>
    <mergeCell ref="U61:V62"/>
    <mergeCell ref="S61:T62"/>
    <mergeCell ref="W61:W62"/>
    <mergeCell ref="K65:K66"/>
    <mergeCell ref="I48:M49"/>
    <mergeCell ref="AM59:AM60"/>
    <mergeCell ref="AE61:AH62"/>
    <mergeCell ref="AI61:AI62"/>
    <mergeCell ref="AM61:AM62"/>
    <mergeCell ref="AJ61:AL62"/>
    <mergeCell ref="P59:AD60"/>
    <mergeCell ref="AE59:AI60"/>
    <mergeCell ref="E42:H43"/>
    <mergeCell ref="I42:AM43"/>
    <mergeCell ref="E44:H45"/>
    <mergeCell ref="I44:AM45"/>
    <mergeCell ref="E46:H47"/>
    <mergeCell ref="I46:M46"/>
    <mergeCell ref="N46:R46"/>
    <mergeCell ref="E59:H60"/>
    <mergeCell ref="I59:I60"/>
    <mergeCell ref="E61:H62"/>
    <mergeCell ref="I61:I62"/>
    <mergeCell ref="V57:AD58"/>
    <mergeCell ref="E57:H58"/>
    <mergeCell ref="I57:I58"/>
    <mergeCell ref="K57:L58"/>
    <mergeCell ref="O57:O58"/>
    <mergeCell ref="P57:Q58"/>
    <mergeCell ref="AE73:AH74"/>
    <mergeCell ref="AE63:AH64"/>
    <mergeCell ref="R67:R68"/>
    <mergeCell ref="S67:T68"/>
    <mergeCell ref="W67:W68"/>
    <mergeCell ref="AI73:AI74"/>
    <mergeCell ref="AM73:AM74"/>
    <mergeCell ref="AE69:AI69"/>
    <mergeCell ref="AE70:AI70"/>
    <mergeCell ref="AE71:AF71"/>
    <mergeCell ref="AM69:AM70"/>
    <mergeCell ref="AM67:AM68"/>
    <mergeCell ref="AE68:AI68"/>
    <mergeCell ref="E71:AD72"/>
    <mergeCell ref="E69:AD70"/>
    <mergeCell ref="AE65:AH66"/>
    <mergeCell ref="AI65:AI66"/>
    <mergeCell ref="AM65:AM66"/>
    <mergeCell ref="AE67:AI67"/>
    <mergeCell ref="AD63:AD64"/>
    <mergeCell ref="AI63:AI64"/>
    <mergeCell ref="AM63:AM64"/>
    <mergeCell ref="I63:I66"/>
    <mergeCell ref="N63:T64"/>
    <mergeCell ref="I31:K32"/>
    <mergeCell ref="C3:R4"/>
    <mergeCell ref="M18:N18"/>
    <mergeCell ref="M25:N25"/>
    <mergeCell ref="E21:H32"/>
    <mergeCell ref="P25:R25"/>
    <mergeCell ref="P18:R18"/>
    <mergeCell ref="L15:AM17"/>
    <mergeCell ref="I18:K20"/>
    <mergeCell ref="L19:AM20"/>
    <mergeCell ref="I22:K24"/>
    <mergeCell ref="L22:AM24"/>
    <mergeCell ref="I25:K27"/>
    <mergeCell ref="L26:AM27"/>
    <mergeCell ref="I28:K30"/>
    <mergeCell ref="M10:R11"/>
    <mergeCell ref="R31:S32"/>
    <mergeCell ref="L31:Q32"/>
    <mergeCell ref="T31:X32"/>
    <mergeCell ref="C57:D66"/>
    <mergeCell ref="AB3:AB6"/>
    <mergeCell ref="AH3:AM10"/>
    <mergeCell ref="Z3:AA6"/>
    <mergeCell ref="U3:W6"/>
    <mergeCell ref="X3:Y6"/>
    <mergeCell ref="AC3:AE6"/>
    <mergeCell ref="AF3:AG6"/>
    <mergeCell ref="U7:W10"/>
    <mergeCell ref="X7:AG10"/>
    <mergeCell ref="C33:AM33"/>
    <mergeCell ref="C11:F11"/>
    <mergeCell ref="H11:K11"/>
    <mergeCell ref="I14:K14"/>
    <mergeCell ref="L14:AM14"/>
    <mergeCell ref="I15:K17"/>
    <mergeCell ref="L28:X30"/>
    <mergeCell ref="Y28:AA30"/>
    <mergeCell ref="AB28:AM30"/>
    <mergeCell ref="Y31:AA32"/>
    <mergeCell ref="AB31:AM32"/>
    <mergeCell ref="Y65:Y66"/>
    <mergeCell ref="E14:H20"/>
    <mergeCell ref="C14:D32"/>
  </mergeCells>
  <phoneticPr fontId="3"/>
  <conditionalFormatting sqref="E48">
    <cfRule type="cellIs" dxfId="85" priority="29" operator="equal">
      <formula>"1"</formula>
    </cfRule>
    <cfRule type="cellIs" dxfId="84" priority="28" operator="equal">
      <formula>""</formula>
    </cfRule>
  </conditionalFormatting>
  <conditionalFormatting sqref="E50">
    <cfRule type="cellIs" dxfId="83" priority="25" operator="equal">
      <formula>"2"</formula>
    </cfRule>
    <cfRule type="cellIs" dxfId="82" priority="24" operator="equal">
      <formula>""</formula>
    </cfRule>
  </conditionalFormatting>
  <conditionalFormatting sqref="E52">
    <cfRule type="cellIs" dxfId="81" priority="22" operator="equal">
      <formula>""</formula>
    </cfRule>
    <cfRule type="cellIs" dxfId="80" priority="23" operator="equal">
      <formula>"3"</formula>
    </cfRule>
  </conditionalFormatting>
  <conditionalFormatting sqref="E71:AD72">
    <cfRule type="expression" dxfId="79" priority="3">
      <formula>$E$71=""</formula>
    </cfRule>
  </conditionalFormatting>
  <conditionalFormatting sqref="I36:R39">
    <cfRule type="cellIs" dxfId="78" priority="82" operator="equal">
      <formula>""</formula>
    </cfRule>
  </conditionalFormatting>
  <conditionalFormatting sqref="I34:AM35">
    <cfRule type="cellIs" dxfId="77" priority="84" operator="equal">
      <formula>""</formula>
    </cfRule>
  </conditionalFormatting>
  <conditionalFormatting sqref="I42:AM43">
    <cfRule type="cellIs" dxfId="76" priority="81" operator="equal">
      <formula>""</formula>
    </cfRule>
  </conditionalFormatting>
  <conditionalFormatting sqref="L31">
    <cfRule type="cellIs" dxfId="69" priority="59" operator="equal">
      <formula>""</formula>
    </cfRule>
  </conditionalFormatting>
  <conditionalFormatting sqref="L28:X30">
    <cfRule type="cellIs" dxfId="65" priority="61" operator="equal">
      <formula>""</formula>
    </cfRule>
  </conditionalFormatting>
  <conditionalFormatting sqref="L14:AM17">
    <cfRule type="cellIs" dxfId="64" priority="70" operator="equal">
      <formula>""</formula>
    </cfRule>
  </conditionalFormatting>
  <conditionalFormatting sqref="L19:AM20">
    <cfRule type="cellIs" dxfId="63" priority="67" operator="equal">
      <formula>""</formula>
    </cfRule>
  </conditionalFormatting>
  <conditionalFormatting sqref="L22:AM24">
    <cfRule type="cellIs" dxfId="62" priority="56" operator="equal">
      <formula>""</formula>
    </cfRule>
  </conditionalFormatting>
  <conditionalFormatting sqref="L26:AM27">
    <cfRule type="cellIs" dxfId="61" priority="53" operator="equal">
      <formula>""</formula>
    </cfRule>
  </conditionalFormatting>
  <conditionalFormatting sqref="M18:N18">
    <cfRule type="cellIs" dxfId="60" priority="69" operator="equal">
      <formula>""</formula>
    </cfRule>
  </conditionalFormatting>
  <conditionalFormatting sqref="M25:N25">
    <cfRule type="cellIs" dxfId="59" priority="55" operator="equal">
      <formula>""</formula>
    </cfRule>
  </conditionalFormatting>
  <conditionalFormatting sqref="N61:O62">
    <cfRule type="cellIs" dxfId="58" priority="41" operator="notEqual">
      <formula>""</formula>
    </cfRule>
  </conditionalFormatting>
  <conditionalFormatting sqref="P18:R18">
    <cfRule type="cellIs" dxfId="56" priority="68" operator="equal">
      <formula>""</formula>
    </cfRule>
  </conditionalFormatting>
  <conditionalFormatting sqref="P25:R25">
    <cfRule type="cellIs" dxfId="55" priority="54" operator="equal">
      <formula>""</formula>
    </cfRule>
  </conditionalFormatting>
  <conditionalFormatting sqref="P57:U58">
    <cfRule type="cellIs" dxfId="53" priority="117" operator="notEqual">
      <formula>""</formula>
    </cfRule>
  </conditionalFormatting>
  <conditionalFormatting sqref="T31">
    <cfRule type="cellIs" dxfId="50" priority="58" operator="equal">
      <formula>""</formula>
    </cfRule>
  </conditionalFormatting>
  <conditionalFormatting sqref="U61:V62">
    <cfRule type="cellIs" dxfId="46" priority="30" operator="notEqual">
      <formula>""</formula>
    </cfRule>
  </conditionalFormatting>
  <conditionalFormatting sqref="Y65:Y66">
    <cfRule type="expression" dxfId="44" priority="4">
      <formula>$Y$65&gt;0</formula>
    </cfRule>
  </conditionalFormatting>
  <conditionalFormatting sqref="AB28:AM32">
    <cfRule type="cellIs" dxfId="42" priority="60" operator="equal">
      <formula>""</formula>
    </cfRule>
  </conditionalFormatting>
  <conditionalFormatting sqref="AC63:AC64">
    <cfRule type="expression" dxfId="40" priority="5">
      <formula>$AC$63&gt;0</formula>
    </cfRule>
  </conditionalFormatting>
  <conditionalFormatting sqref="AC40:AK41">
    <cfRule type="cellIs" dxfId="38" priority="72" operator="notEqual">
      <formula>""</formula>
    </cfRule>
  </conditionalFormatting>
  <conditionalFormatting sqref="AD52">
    <cfRule type="cellIs" dxfId="37" priority="76" operator="equal">
      <formula>""</formula>
    </cfRule>
  </conditionalFormatting>
  <conditionalFormatting sqref="AI48">
    <cfRule type="cellIs" dxfId="36" priority="75" operator="equal">
      <formula>""</formula>
    </cfRule>
  </conditionalFormatting>
  <conditionalFormatting sqref="AI46:AK47">
    <cfRule type="cellIs" dxfId="35" priority="21" operator="equal">
      <formula>""</formula>
    </cfRule>
    <cfRule type="expression" dxfId="34" priority="20">
      <formula>IF(RIGHT(TEXT(AI46,"0.#"),1)=".",TRUE,FALSE)</formula>
    </cfRule>
  </conditionalFormatting>
  <conditionalFormatting sqref="AL46:AM47">
    <cfRule type="expression" dxfId="33" priority="1">
      <formula>$AI$46=""</formula>
    </cfRule>
  </conditionalFormatting>
  <dataValidations count="14">
    <dataValidation type="textLength" imeMode="disabled" operator="equal" allowBlank="1" showInputMessage="1" showErrorMessage="1" errorTitle="入力エラー" error="数値3桁で入力してください。" sqref="M18:N18 M25:N25"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date" imeMode="disabled" allowBlank="1" showInputMessage="1" showErrorMessage="1" errorTitle="入力エラー" error="日付以外入力できません。月日を/で区切って入力してください。_x000a_例）5/1" sqref="I36:R39 W11:AG11 X7" xr:uid="{00000000-0002-0000-0000-000004000000}">
      <formula1>36526</formula1>
      <formula2>2958465</formula2>
    </dataValidation>
    <dataValidation type="custom" imeMode="halfAlpha" allowBlank="1" showInputMessage="1" showErrorMessage="1" errorTitle="入力エラー" error="半角英数字で入力してください。" sqref="AB31:AM32" xr:uid="{00000000-0002-0000-0000-000005000000}">
      <formula1>LENB(AB31)=LEN(AB31)</formula1>
    </dataValidation>
    <dataValidation type="whole" imeMode="disabled" allowBlank="1" showInputMessage="1" showErrorMessage="1" errorTitle="入力エラー" error="数値3桁以内で入力してください。" sqref="J63:J64" xr:uid="{00000000-0002-0000-0000-000006000000}">
      <formula1>0</formula1>
      <formula2>999</formula2>
    </dataValidation>
    <dataValidation type="whole" imeMode="disabled" allowBlank="1" showInputMessage="1" showErrorMessage="1" errorTitle="入力エラー" error="数値2桁以内（24時間表記）で入力してください。_x000a_例）24、12，6" sqref="P57:Q58" xr:uid="{00000000-0002-0000-0000-000007000000}">
      <formula1>0</formula1>
      <formula2>24</formula2>
    </dataValidation>
    <dataValidation type="whole" imeMode="disabled" allowBlank="1" showInputMessage="1" showErrorMessage="1" errorTitle="入力エラー" error="0~59までの数値2桁以内で入力してください。" sqref="S57:T58" xr:uid="{00000000-0002-0000-0000-000008000000}">
      <formula1>0</formula1>
      <formula2>59</formula2>
    </dataValidation>
    <dataValidation type="whole" imeMode="disabled" allowBlank="1" showInputMessage="1" showErrorMessage="1" errorTitle="入力エラー" error="数値4桁以内で入力してください。" sqref="N61:O62 U61:V62" xr:uid="{00000000-0002-0000-0000-000009000000}">
      <formula1>0</formula1>
      <formula2>9999</formula2>
    </dataValidation>
    <dataValidation type="whole" imeMode="disabled" allowBlank="1" showInputMessage="1" showErrorMessage="1" errorTitle="入力エラー" error="数値2桁以内で入力してください。" sqref="V67:V68 AB67:AB68" xr:uid="{00000000-0002-0000-0000-00000A000000}">
      <formula1>0</formula1>
      <formula2>99</formula2>
    </dataValidation>
    <dataValidation imeMode="disabled" allowBlank="1" showInputMessage="1" showErrorMessage="1" errorTitle="入力エラー" error="数値で入力してください。" sqref="AJ46:AK47 AI46:AI47" xr:uid="{00000000-0002-0000-0000-00000B000000}"/>
    <dataValidation type="custom" imeMode="disabled" allowBlank="1" showInputMessage="1" showErrorMessage="1" errorTitle="入力エラー" error="ハイフンを含む半角数字で入力してください。_x000a_例）12-345-6789" sqref="L31:Q32 T31:X32" xr:uid="{00000000-0002-0000-0000-00000C000000}">
      <formula1>AND(LENB(L31)=LEN(L31),NOT(ISERROR(SEARCH("*-*-*",L31))))</formula1>
    </dataValidation>
    <dataValidation type="textLength" imeMode="on" operator="greaterThanOrEqual" allowBlank="1" showInputMessage="1" showErrorMessage="1" errorTitle="入力エラー" error="数値で入力してください。" sqref="AI48:AM49" xr:uid="{0B836650-18A9-4E60-8BCB-DCBB226AA582}">
      <formula1>1</formula1>
    </dataValidation>
  </dataValidations>
  <printOptions horizontalCentered="1"/>
  <pageMargins left="0.23622047244094491" right="0.23622047244094491" top="0.31496062992125984" bottom="0.19685039370078741" header="0.31496062992125984" footer="0.31496062992125984"/>
  <pageSetup paperSize="9" scale="86"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57" r:id="rId4" name="Check Box 61">
              <controlPr defaultSize="0" autoFill="0" autoLine="0" autoPict="0">
                <anchor moveWithCells="1">
                  <from>
                    <xdr:col>8</xdr:col>
                    <xdr:colOff>25400</xdr:colOff>
                    <xdr:row>20</xdr:row>
                    <xdr:rowOff>25400</xdr:rowOff>
                  </from>
                  <to>
                    <xdr:col>9</xdr:col>
                    <xdr:colOff>63500</xdr:colOff>
                    <xdr:row>20</xdr:row>
                    <xdr:rowOff>177800</xdr:rowOff>
                  </to>
                </anchor>
              </controlPr>
            </control>
          </mc:Choice>
        </mc:AlternateContent>
        <mc:AlternateContent xmlns:mc="http://schemas.openxmlformats.org/markup-compatibility/2006">
          <mc:Choice Requires="x14">
            <control shapeId="4169" r:id="rId5" name="Option Button 73">
              <controlPr defaultSize="0" autoFill="0" autoLine="0" autoPict="0">
                <anchor moveWithCells="1">
                  <from>
                    <xdr:col>12</xdr:col>
                    <xdr:colOff>177800</xdr:colOff>
                    <xdr:row>56</xdr:row>
                    <xdr:rowOff>6350</xdr:rowOff>
                  </from>
                  <to>
                    <xdr:col>14</xdr:col>
                    <xdr:colOff>6350</xdr:colOff>
                    <xdr:row>57</xdr:row>
                    <xdr:rowOff>76200</xdr:rowOff>
                  </to>
                </anchor>
              </controlPr>
            </control>
          </mc:Choice>
        </mc:AlternateContent>
        <mc:AlternateContent xmlns:mc="http://schemas.openxmlformats.org/markup-compatibility/2006">
          <mc:Choice Requires="x14">
            <control shapeId="4170" r:id="rId6" name="Option Button 74">
              <controlPr defaultSize="0" autoFill="0" autoLine="0" autoPict="0">
                <anchor moveWithCells="1">
                  <from>
                    <xdr:col>9</xdr:col>
                    <xdr:colOff>0</xdr:colOff>
                    <xdr:row>56</xdr:row>
                    <xdr:rowOff>25400</xdr:rowOff>
                  </from>
                  <to>
                    <xdr:col>10</xdr:col>
                    <xdr:colOff>63500</xdr:colOff>
                    <xdr:row>57</xdr:row>
                    <xdr:rowOff>76200</xdr:rowOff>
                  </to>
                </anchor>
              </controlPr>
            </control>
          </mc:Choice>
        </mc:AlternateContent>
        <mc:AlternateContent xmlns:mc="http://schemas.openxmlformats.org/markup-compatibility/2006">
          <mc:Choice Requires="x14">
            <control shapeId="4204" r:id="rId7" name="Option Button 108">
              <controlPr defaultSize="0" autoFill="0" autoLine="0" autoPict="0">
                <anchor moveWithCells="1">
                  <from>
                    <xdr:col>23</xdr:col>
                    <xdr:colOff>120650</xdr:colOff>
                    <xdr:row>35</xdr:row>
                    <xdr:rowOff>63500</xdr:rowOff>
                  </from>
                  <to>
                    <xdr:col>24</xdr:col>
                    <xdr:colOff>152400</xdr:colOff>
                    <xdr:row>36</xdr:row>
                    <xdr:rowOff>82550</xdr:rowOff>
                  </to>
                </anchor>
              </controlPr>
            </control>
          </mc:Choice>
        </mc:AlternateContent>
        <mc:AlternateContent xmlns:mc="http://schemas.openxmlformats.org/markup-compatibility/2006">
          <mc:Choice Requires="x14">
            <control shapeId="4205" r:id="rId8" name="Option Button 109">
              <controlPr defaultSize="0" autoFill="0" autoLine="0" autoPict="0">
                <anchor moveWithCells="1">
                  <from>
                    <xdr:col>30</xdr:col>
                    <xdr:colOff>177800</xdr:colOff>
                    <xdr:row>35</xdr:row>
                    <xdr:rowOff>69850</xdr:rowOff>
                  </from>
                  <to>
                    <xdr:col>31</xdr:col>
                    <xdr:colOff>177800</xdr:colOff>
                    <xdr:row>36</xdr:row>
                    <xdr:rowOff>101600</xdr:rowOff>
                  </to>
                </anchor>
              </controlPr>
            </control>
          </mc:Choice>
        </mc:AlternateContent>
        <mc:AlternateContent xmlns:mc="http://schemas.openxmlformats.org/markup-compatibility/2006">
          <mc:Choice Requires="x14">
            <control shapeId="4207" r:id="rId9" name="Option Button 111">
              <controlPr defaultSize="0" autoFill="0" autoLine="0" autoPict="0">
                <anchor moveWithCells="1">
                  <from>
                    <xdr:col>23</xdr:col>
                    <xdr:colOff>120650</xdr:colOff>
                    <xdr:row>37</xdr:row>
                    <xdr:rowOff>63500</xdr:rowOff>
                  </from>
                  <to>
                    <xdr:col>24</xdr:col>
                    <xdr:colOff>152400</xdr:colOff>
                    <xdr:row>38</xdr:row>
                    <xdr:rowOff>82550</xdr:rowOff>
                  </to>
                </anchor>
              </controlPr>
            </control>
          </mc:Choice>
        </mc:AlternateContent>
        <mc:AlternateContent xmlns:mc="http://schemas.openxmlformats.org/markup-compatibility/2006">
          <mc:Choice Requires="x14">
            <control shapeId="4208" r:id="rId10" name="Option Button 112">
              <controlPr defaultSize="0" autoFill="0" autoLine="0" autoPict="0">
                <anchor moveWithCells="1">
                  <from>
                    <xdr:col>30</xdr:col>
                    <xdr:colOff>177800</xdr:colOff>
                    <xdr:row>37</xdr:row>
                    <xdr:rowOff>69850</xdr:rowOff>
                  </from>
                  <to>
                    <xdr:col>31</xdr:col>
                    <xdr:colOff>177800</xdr:colOff>
                    <xdr:row>38</xdr:row>
                    <xdr:rowOff>101600</xdr:rowOff>
                  </to>
                </anchor>
              </controlPr>
            </control>
          </mc:Choice>
        </mc:AlternateContent>
        <mc:AlternateContent xmlns:mc="http://schemas.openxmlformats.org/markup-compatibility/2006">
          <mc:Choice Requires="x14">
            <control shapeId="4209" r:id="rId11" name="Option Button 113">
              <controlPr defaultSize="0" autoFill="0" autoLine="0" autoPict="0">
                <anchor moveWithCells="1">
                  <from>
                    <xdr:col>23</xdr:col>
                    <xdr:colOff>120650</xdr:colOff>
                    <xdr:row>39</xdr:row>
                    <xdr:rowOff>63500</xdr:rowOff>
                  </from>
                  <to>
                    <xdr:col>24</xdr:col>
                    <xdr:colOff>152400</xdr:colOff>
                    <xdr:row>40</xdr:row>
                    <xdr:rowOff>82550</xdr:rowOff>
                  </to>
                </anchor>
              </controlPr>
            </control>
          </mc:Choice>
        </mc:AlternateContent>
        <mc:AlternateContent xmlns:mc="http://schemas.openxmlformats.org/markup-compatibility/2006">
          <mc:Choice Requires="x14">
            <control shapeId="4210" r:id="rId12" name="Group Box 114">
              <controlPr defaultSize="0" autoFill="0" autoPict="0">
                <anchor moveWithCells="1">
                  <from>
                    <xdr:col>22</xdr:col>
                    <xdr:colOff>139700</xdr:colOff>
                    <xdr:row>34</xdr:row>
                    <xdr:rowOff>107950</xdr:rowOff>
                  </from>
                  <to>
                    <xdr:col>38</xdr:col>
                    <xdr:colOff>76200</xdr:colOff>
                    <xdr:row>43</xdr:row>
                    <xdr:rowOff>6350</xdr:rowOff>
                  </to>
                </anchor>
              </controlPr>
            </control>
          </mc:Choice>
        </mc:AlternateContent>
        <mc:AlternateContent xmlns:mc="http://schemas.openxmlformats.org/markup-compatibility/2006">
          <mc:Choice Requires="x14">
            <control shapeId="4232" r:id="rId13" name="Option Button 136">
              <controlPr defaultSize="0" autoFill="0" autoLine="0" autoPict="0">
                <anchor moveWithCells="1">
                  <from>
                    <xdr:col>38</xdr:col>
                    <xdr:colOff>120650</xdr:colOff>
                    <xdr:row>85</xdr:row>
                    <xdr:rowOff>0</xdr:rowOff>
                  </from>
                  <to>
                    <xdr:col>39</xdr:col>
                    <xdr:colOff>114300</xdr:colOff>
                    <xdr:row>85</xdr:row>
                    <xdr:rowOff>139700</xdr:rowOff>
                  </to>
                </anchor>
              </controlPr>
            </control>
          </mc:Choice>
        </mc:AlternateContent>
        <mc:AlternateContent xmlns:mc="http://schemas.openxmlformats.org/markup-compatibility/2006">
          <mc:Choice Requires="x14">
            <control shapeId="4234" r:id="rId14" name="Check Box 138">
              <controlPr defaultSize="0" autoFill="0" autoLine="0" autoPict="0">
                <anchor moveWithCells="1">
                  <from>
                    <xdr:col>9</xdr:col>
                    <xdr:colOff>0</xdr:colOff>
                    <xdr:row>60</xdr:row>
                    <xdr:rowOff>31750</xdr:rowOff>
                  </from>
                  <to>
                    <xdr:col>10</xdr:col>
                    <xdr:colOff>38100</xdr:colOff>
                    <xdr:row>61</xdr:row>
                    <xdr:rowOff>69850</xdr:rowOff>
                  </to>
                </anchor>
              </controlPr>
            </control>
          </mc:Choice>
        </mc:AlternateContent>
        <mc:AlternateContent xmlns:mc="http://schemas.openxmlformats.org/markup-compatibility/2006">
          <mc:Choice Requires="x14">
            <control shapeId="4235" r:id="rId15" name="Check Box 139">
              <controlPr defaultSize="0" autoFill="0" autoLine="0" autoPict="0">
                <anchor moveWithCells="1">
                  <from>
                    <xdr:col>16</xdr:col>
                    <xdr:colOff>158750</xdr:colOff>
                    <xdr:row>60</xdr:row>
                    <xdr:rowOff>31750</xdr:rowOff>
                  </from>
                  <to>
                    <xdr:col>18</xdr:col>
                    <xdr:colOff>31750</xdr:colOff>
                    <xdr:row>61</xdr:row>
                    <xdr:rowOff>69850</xdr:rowOff>
                  </to>
                </anchor>
              </controlPr>
            </control>
          </mc:Choice>
        </mc:AlternateContent>
        <mc:AlternateContent xmlns:mc="http://schemas.openxmlformats.org/markup-compatibility/2006">
          <mc:Choice Requires="x14">
            <control shapeId="4249" r:id="rId16" name="Option Button 153">
              <controlPr defaultSize="0" autoFill="0" autoLine="0" autoPict="0">
                <anchor moveWithCells="1">
                  <from>
                    <xdr:col>12</xdr:col>
                    <xdr:colOff>177800</xdr:colOff>
                    <xdr:row>58</xdr:row>
                    <xdr:rowOff>25400</xdr:rowOff>
                  </from>
                  <to>
                    <xdr:col>14</xdr:col>
                    <xdr:colOff>0</xdr:colOff>
                    <xdr:row>59</xdr:row>
                    <xdr:rowOff>63500</xdr:rowOff>
                  </to>
                </anchor>
              </controlPr>
            </control>
          </mc:Choice>
        </mc:AlternateContent>
        <mc:AlternateContent xmlns:mc="http://schemas.openxmlformats.org/markup-compatibility/2006">
          <mc:Choice Requires="x14">
            <control shapeId="4255" r:id="rId17" name="Option Button 159">
              <controlPr defaultSize="0" autoFill="0" autoLine="0" autoPict="0">
                <anchor moveWithCells="1">
                  <from>
                    <xdr:col>9</xdr:col>
                    <xdr:colOff>6350</xdr:colOff>
                    <xdr:row>58</xdr:row>
                    <xdr:rowOff>25400</xdr:rowOff>
                  </from>
                  <to>
                    <xdr:col>10</xdr:col>
                    <xdr:colOff>0</xdr:colOff>
                    <xdr:row>59</xdr:row>
                    <xdr:rowOff>63500</xdr:rowOff>
                  </to>
                </anchor>
              </controlPr>
            </control>
          </mc:Choice>
        </mc:AlternateContent>
        <mc:AlternateContent xmlns:mc="http://schemas.openxmlformats.org/markup-compatibility/2006">
          <mc:Choice Requires="x14">
            <control shapeId="4262" r:id="rId18" name="Group Box 166">
              <controlPr defaultSize="0" autoFill="0" autoPict="0">
                <anchor moveWithCells="1">
                  <from>
                    <xdr:col>9</xdr:col>
                    <xdr:colOff>0</xdr:colOff>
                    <xdr:row>55</xdr:row>
                    <xdr:rowOff>63500</xdr:rowOff>
                  </from>
                  <to>
                    <xdr:col>14</xdr:col>
                    <xdr:colOff>120650</xdr:colOff>
                    <xdr:row>58</xdr:row>
                    <xdr:rowOff>0</xdr:rowOff>
                  </to>
                </anchor>
              </controlPr>
            </control>
          </mc:Choice>
        </mc:AlternateContent>
        <mc:AlternateContent xmlns:mc="http://schemas.openxmlformats.org/markup-compatibility/2006">
          <mc:Choice Requires="x14">
            <control shapeId="4263" r:id="rId19" name="Group Box 167">
              <controlPr defaultSize="0" autoFill="0" autoPict="0">
                <anchor moveWithCells="1">
                  <from>
                    <xdr:col>8</xdr:col>
                    <xdr:colOff>146050</xdr:colOff>
                    <xdr:row>58</xdr:row>
                    <xdr:rowOff>25400</xdr:rowOff>
                  </from>
                  <to>
                    <xdr:col>15</xdr:col>
                    <xdr:colOff>63500</xdr:colOff>
                    <xdr:row>59</xdr:row>
                    <xdr:rowOff>101600</xdr:rowOff>
                  </to>
                </anchor>
              </controlPr>
            </control>
          </mc:Choice>
        </mc:AlternateContent>
        <mc:AlternateContent xmlns:mc="http://schemas.openxmlformats.org/markup-compatibility/2006">
          <mc:Choice Requires="x14">
            <control shapeId="4274" r:id="rId20" name="Option Button 178">
              <controlPr defaultSize="0" autoFill="0" autoLine="0" autoPict="0">
                <anchor moveWithCells="1">
                  <from>
                    <xdr:col>11</xdr:col>
                    <xdr:colOff>31750</xdr:colOff>
                    <xdr:row>66</xdr:row>
                    <xdr:rowOff>31750</xdr:rowOff>
                  </from>
                  <to>
                    <xdr:col>12</xdr:col>
                    <xdr:colOff>44450</xdr:colOff>
                    <xdr:row>67</xdr:row>
                    <xdr:rowOff>76200</xdr:rowOff>
                  </to>
                </anchor>
              </controlPr>
            </control>
          </mc:Choice>
        </mc:AlternateContent>
        <mc:AlternateContent xmlns:mc="http://schemas.openxmlformats.org/markup-compatibility/2006">
          <mc:Choice Requires="x14">
            <control shapeId="4275" r:id="rId21" name="Option Button 179">
              <controlPr defaultSize="0" autoFill="0" autoLine="0" autoPict="0">
                <anchor moveWithCells="1">
                  <from>
                    <xdr:col>14</xdr:col>
                    <xdr:colOff>177800</xdr:colOff>
                    <xdr:row>66</xdr:row>
                    <xdr:rowOff>31750</xdr:rowOff>
                  </from>
                  <to>
                    <xdr:col>16</xdr:col>
                    <xdr:colOff>6350</xdr:colOff>
                    <xdr:row>67</xdr:row>
                    <xdr:rowOff>76200</xdr:rowOff>
                  </to>
                </anchor>
              </controlPr>
            </control>
          </mc:Choice>
        </mc:AlternateContent>
        <mc:AlternateContent xmlns:mc="http://schemas.openxmlformats.org/markup-compatibility/2006">
          <mc:Choice Requires="x14">
            <control shapeId="4276" r:id="rId22" name="Group Box 180">
              <controlPr defaultSize="0" autoFill="0" autoPict="0">
                <anchor moveWithCells="1">
                  <from>
                    <xdr:col>11</xdr:col>
                    <xdr:colOff>6350</xdr:colOff>
                    <xdr:row>66</xdr:row>
                    <xdr:rowOff>25400</xdr:rowOff>
                  </from>
                  <to>
                    <xdr:col>16</xdr:col>
                    <xdr:colOff>76200</xdr:colOff>
                    <xdr:row>67</xdr:row>
                    <xdr:rowOff>82550</xdr:rowOff>
                  </to>
                </anchor>
              </controlPr>
            </control>
          </mc:Choice>
        </mc:AlternateContent>
        <mc:AlternateContent xmlns:mc="http://schemas.openxmlformats.org/markup-compatibility/2006">
          <mc:Choice Requires="x14">
            <control shapeId="4285" r:id="rId23" name="Option Button 189">
              <controlPr defaultSize="0" autoFill="0" autoLine="0" autoPict="0">
                <anchor moveWithCells="1">
                  <from>
                    <xdr:col>9</xdr:col>
                    <xdr:colOff>6350</xdr:colOff>
                    <xdr:row>62</xdr:row>
                    <xdr:rowOff>19050</xdr:rowOff>
                  </from>
                  <to>
                    <xdr:col>10</xdr:col>
                    <xdr:colOff>25400</xdr:colOff>
                    <xdr:row>63</xdr:row>
                    <xdr:rowOff>101600</xdr:rowOff>
                  </to>
                </anchor>
              </controlPr>
            </control>
          </mc:Choice>
        </mc:AlternateContent>
        <mc:AlternateContent xmlns:mc="http://schemas.openxmlformats.org/markup-compatibility/2006">
          <mc:Choice Requires="x14">
            <control shapeId="4287" r:id="rId24" name="Option Button 191">
              <controlPr defaultSize="0" autoFill="0" autoLine="0" autoPict="0">
                <anchor moveWithCells="1">
                  <from>
                    <xdr:col>19</xdr:col>
                    <xdr:colOff>127000</xdr:colOff>
                    <xdr:row>64</xdr:row>
                    <xdr:rowOff>19050</xdr:rowOff>
                  </from>
                  <to>
                    <xdr:col>20</xdr:col>
                    <xdr:colOff>88900</xdr:colOff>
                    <xdr:row>65</xdr:row>
                    <xdr:rowOff>101600</xdr:rowOff>
                  </to>
                </anchor>
              </controlPr>
            </control>
          </mc:Choice>
        </mc:AlternateContent>
        <mc:AlternateContent xmlns:mc="http://schemas.openxmlformats.org/markup-compatibility/2006">
          <mc:Choice Requires="x14">
            <control shapeId="4271" r:id="rId25" name="Group Box 175">
              <controlPr defaultSize="0" autoFill="0" autoPict="0">
                <anchor moveWithCells="1">
                  <from>
                    <xdr:col>8</xdr:col>
                    <xdr:colOff>76200</xdr:colOff>
                    <xdr:row>62</xdr:row>
                    <xdr:rowOff>6350</xdr:rowOff>
                  </from>
                  <to>
                    <xdr:col>15</xdr:col>
                    <xdr:colOff>139700</xdr:colOff>
                    <xdr:row>63</xdr:row>
                    <xdr:rowOff>82550</xdr:rowOff>
                  </to>
                </anchor>
              </controlPr>
            </control>
          </mc:Choice>
        </mc:AlternateContent>
        <mc:AlternateContent xmlns:mc="http://schemas.openxmlformats.org/markup-compatibility/2006">
          <mc:Choice Requires="x14">
            <control shapeId="4281" r:id="rId26" name="Group Box 185">
              <controlPr defaultSize="0" autoFill="0" autoPict="0">
                <anchor moveWithCells="1">
                  <from>
                    <xdr:col>19</xdr:col>
                    <xdr:colOff>63500</xdr:colOff>
                    <xdr:row>62</xdr:row>
                    <xdr:rowOff>38100</xdr:rowOff>
                  </from>
                  <to>
                    <xdr:col>20</xdr:col>
                    <xdr:colOff>114300</xdr:colOff>
                    <xdr:row>65</xdr:row>
                    <xdr:rowOff>76200</xdr:rowOff>
                  </to>
                </anchor>
              </controlPr>
            </control>
          </mc:Choice>
        </mc:AlternateContent>
        <mc:AlternateContent xmlns:mc="http://schemas.openxmlformats.org/markup-compatibility/2006">
          <mc:Choice Requires="x14">
            <control shapeId="4286" r:id="rId27" name="Option Button 190">
              <controlPr defaultSize="0" autoFill="0" autoLine="0" autoPict="0">
                <anchor moveWithCells="1">
                  <from>
                    <xdr:col>19</xdr:col>
                    <xdr:colOff>120650</xdr:colOff>
                    <xdr:row>62</xdr:row>
                    <xdr:rowOff>12700</xdr:rowOff>
                  </from>
                  <to>
                    <xdr:col>20</xdr:col>
                    <xdr:colOff>88900</xdr:colOff>
                    <xdr:row>63</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9142D690-9996-47C9-8108-1ACEA36C737A}">
            <xm:f>(データ取込!$D$5="FALSE")</xm:f>
            <x14:dxf>
              <fill>
                <patternFill>
                  <bgColor theme="9" tint="0.79998168889431442"/>
                </patternFill>
              </fill>
            </x14:dxf>
          </x14:cfRule>
          <x14:cfRule type="expression" priority="114" id="{3D392257-A224-4C9E-8075-07CF6C2CF58C}">
            <xm:f>OR(データ取込!$D$5=TRUE,データ取込!$E$5=TRUE)</xm:f>
            <x14:dxf>
              <fill>
                <patternFill>
                  <bgColor theme="0"/>
                </patternFill>
              </fill>
            </x14:dxf>
          </x14:cfRule>
          <xm:sqref>J61:J62</xm:sqref>
        </x14:conditionalFormatting>
        <x14:conditionalFormatting xmlns:xm="http://schemas.microsoft.com/office/excel/2006/main">
          <x14:cfRule type="expression" priority="33" id="{867A525C-4DA7-41DC-81D4-A898D663EE5B}">
            <xm:f>(データ取込!$D$5=FALSE)</xm:f>
            <x14:dxf>
              <fill>
                <patternFill>
                  <bgColor theme="9" tint="0.79998168889431442"/>
                </patternFill>
              </fill>
            </x14:dxf>
          </x14:cfRule>
          <xm:sqref>J61:M62</xm:sqref>
        </x14:conditionalFormatting>
        <x14:conditionalFormatting xmlns:xm="http://schemas.microsoft.com/office/excel/2006/main">
          <x14:cfRule type="expression" priority="116" id="{A681E453-8AB8-4A06-B289-F6680A1A21CB}">
            <xm:f>OR(データ取込!$D$3=1,データ取込!$D$3=2)</xm:f>
            <x14:dxf>
              <fill>
                <patternFill>
                  <bgColor theme="0"/>
                </patternFill>
              </fill>
            </x14:dxf>
          </x14:cfRule>
          <xm:sqref>J57:O58</xm:sqref>
        </x14:conditionalFormatting>
        <x14:conditionalFormatting xmlns:xm="http://schemas.microsoft.com/office/excel/2006/main">
          <x14:cfRule type="expression" priority="115" id="{CF655836-F2C5-4997-844D-36298AB8DC46}">
            <xm:f>OR(データ取込!$D$4=1,データ取込!$D$4=2)</xm:f>
            <x14:dxf>
              <fill>
                <patternFill>
                  <bgColor theme="0"/>
                </patternFill>
              </fill>
            </x14:dxf>
          </x14:cfRule>
          <xm:sqref>J59:O60</xm:sqref>
        </x14:conditionalFormatting>
        <x14:conditionalFormatting xmlns:xm="http://schemas.microsoft.com/office/excel/2006/main">
          <x14:cfRule type="expression" priority="14" id="{EDDA99D6-71DC-4CC6-A657-4C2F8985A847}">
            <xm:f>データ取込!$D$6&gt;0</xm:f>
            <x14:dxf>
              <fill>
                <patternFill patternType="none">
                  <bgColor auto="1"/>
                </patternFill>
              </fill>
            </x14:dxf>
          </x14:cfRule>
          <xm:sqref>J63:P64</xm:sqref>
        </x14:conditionalFormatting>
        <x14:conditionalFormatting xmlns:xm="http://schemas.microsoft.com/office/excel/2006/main">
          <x14:cfRule type="expression" priority="6" id="{B253A18E-844D-4435-8610-24A43FF25111}">
            <xm:f>データ取込!$D$8&gt;0</xm:f>
            <x14:dxf>
              <fill>
                <patternFill>
                  <bgColor theme="0"/>
                </patternFill>
              </fill>
            </x14:dxf>
          </x14:cfRule>
          <x14:cfRule type="expression" priority="9" id="{CDC22DE9-6CF9-4808-B8A2-AF4A9A6DDBFB}">
            <xm:f>データ取込!$D$6&gt;2</xm:f>
            <x14:dxf>
              <fill>
                <patternFill>
                  <bgColor theme="7" tint="0.79998168889431442"/>
                </patternFill>
              </fill>
            </x14:dxf>
          </x14:cfRule>
          <x14:cfRule type="expression" priority="10" id="{C8A3A978-0399-40B7-98BB-BB6066EC827D}">
            <xm:f>データ取込!$D$8&gt;0</xm:f>
            <x14:dxf>
              <fill>
                <patternFill>
                  <bgColor theme="0"/>
                </patternFill>
              </fill>
            </x14:dxf>
          </x14:cfRule>
          <xm:sqref>L67:R68</xm:sqref>
        </x14:conditionalFormatting>
        <x14:conditionalFormatting xmlns:xm="http://schemas.microsoft.com/office/excel/2006/main">
          <x14:cfRule type="expression" priority="42" id="{C149DE3A-CAE0-4E14-86D5-76D80FD1A209}">
            <xm:f>データ取込!$D$5=TRUE</xm:f>
            <x14:dxf>
              <fill>
                <patternFill>
                  <bgColor theme="7" tint="0.79998168889431442"/>
                </patternFill>
              </fill>
            </x14:dxf>
          </x14:cfRule>
          <xm:sqref>N61:O62</xm:sqref>
        </x14:conditionalFormatting>
        <x14:conditionalFormatting xmlns:xm="http://schemas.microsoft.com/office/excel/2006/main">
          <x14:cfRule type="expression" priority="118" id="{BC277E02-D663-4474-84A7-798168E22F44}">
            <xm:f>データ取込!$D$3=1</xm:f>
            <x14:dxf>
              <fill>
                <patternFill>
                  <bgColor theme="7" tint="0.79998168889431442"/>
                </patternFill>
              </fill>
            </x14:dxf>
          </x14:cfRule>
          <xm:sqref>P57:U58</xm:sqref>
        </x14:conditionalFormatting>
        <x14:conditionalFormatting xmlns:xm="http://schemas.microsoft.com/office/excel/2006/main">
          <x14:cfRule type="expression" priority="40" id="{B49F19C9-9783-42A6-BB90-CD8F96109579}">
            <xm:f>OR(データ取込!$D$5=TRUE,データ取込!$E$5=TRUE)</xm:f>
            <x14:dxf>
              <fill>
                <patternFill>
                  <bgColor theme="0"/>
                </patternFill>
              </fill>
            </x14:dxf>
          </x14:cfRule>
          <xm:sqref>R61:R62</xm:sqref>
        </x14:conditionalFormatting>
        <x14:conditionalFormatting xmlns:xm="http://schemas.microsoft.com/office/excel/2006/main">
          <x14:cfRule type="expression" priority="32" id="{2A89EB19-117D-4A13-A250-22B5E8EE4483}">
            <xm:f>(データ取込!$E$5=FALSE)</xm:f>
            <x14:dxf>
              <fill>
                <patternFill>
                  <bgColor theme="9" tint="0.79998168889431442"/>
                </patternFill>
              </fill>
            </x14:dxf>
          </x14:cfRule>
          <xm:sqref>R61:T62</xm:sqref>
        </x14:conditionalFormatting>
        <x14:conditionalFormatting xmlns:xm="http://schemas.microsoft.com/office/excel/2006/main">
          <x14:cfRule type="expression" priority="8" id="{947A72B4-C561-4475-AC69-FF1A745A0D76}">
            <xm:f>データ取込!$D$6=1</xm:f>
            <x14:dxf>
              <fill>
                <patternFill>
                  <bgColor theme="7" tint="0.79998168889431442"/>
                </patternFill>
              </fill>
            </x14:dxf>
          </x14:cfRule>
          <x14:cfRule type="expression" priority="7" id="{47734874-79D5-4FE0-A025-CAD17EB089D3}">
            <xm:f>データ取込!$D$8&gt;0</xm:f>
            <x14:dxf>
              <fill>
                <patternFill patternType="solid">
                  <bgColor theme="0"/>
                </patternFill>
              </fill>
            </x14:dxf>
          </x14:cfRule>
          <xm:sqref>T63:AB64 T65:W66</xm:sqref>
        </x14:conditionalFormatting>
        <x14:conditionalFormatting xmlns:xm="http://schemas.microsoft.com/office/excel/2006/main">
          <x14:cfRule type="expression" priority="31" id="{17F8C33F-BE55-49FA-AD32-2CEBD2BEACEE}">
            <xm:f>データ取込!$E$5=TRUE</xm:f>
            <x14:dxf>
              <fill>
                <patternFill>
                  <bgColor theme="7" tint="0.79998168889431442"/>
                </patternFill>
              </fill>
            </x14:dxf>
          </x14:cfRule>
          <xm:sqref>U61:V62</xm:sqref>
        </x14:conditionalFormatting>
        <x14:conditionalFormatting xmlns:xm="http://schemas.microsoft.com/office/excel/2006/main">
          <x14:cfRule type="expression" priority="74" id="{E4ACEF40-553F-4921-BA90-5DAE9D06F01B}">
            <xm:f>OR(データ取込!$D$11=1,データ取込!$D$11=2,データ取込!$D$11=3,データ取込!$D$11=4,データ取込!$D$11=5)</xm:f>
            <x14:dxf>
              <fill>
                <patternFill>
                  <bgColor theme="0"/>
                </patternFill>
              </fill>
            </x14:dxf>
          </x14:cfRule>
          <xm:sqref>X36:AM41</xm:sqref>
        </x14:conditionalFormatting>
        <x14:conditionalFormatting xmlns:xm="http://schemas.microsoft.com/office/excel/2006/main">
          <x14:cfRule type="expression" priority="11" id="{08AA79F5-F28C-4B9D-95B8-B87C13C883B8}">
            <xm:f>データ取込!$D$6=3</xm:f>
            <x14:dxf>
              <fill>
                <patternFill>
                  <bgColor theme="7" tint="0.79998168889431442"/>
                </patternFill>
              </fill>
            </x14:dxf>
          </x14:cfRule>
          <xm:sqref>Y65:Y66</xm:sqref>
        </x14:conditionalFormatting>
        <x14:conditionalFormatting xmlns:xm="http://schemas.microsoft.com/office/excel/2006/main">
          <x14:cfRule type="expression" priority="13" id="{E39A4241-16A8-4E68-8253-8F00E2B1B5A9}">
            <xm:f>データ取込!$D$6=4</xm:f>
            <x14:dxf>
              <fill>
                <patternFill>
                  <bgColor theme="7" tint="0.79998168889431442"/>
                </patternFill>
              </fill>
            </x14:dxf>
          </x14:cfRule>
          <xm:sqref>AC63:AC64</xm:sqref>
        </x14:conditionalFormatting>
        <x14:conditionalFormatting xmlns:xm="http://schemas.microsoft.com/office/excel/2006/main">
          <x14:cfRule type="expression" priority="73" id="{391A4CB6-DE95-459B-BEBB-ACC36ABCFFCC}">
            <xm:f>データ取込!$D$11=5</xm:f>
            <x14:dxf>
              <fill>
                <patternFill>
                  <bgColor theme="7" tint="0.79998168889431442"/>
                </patternFill>
              </fill>
            </x14:dxf>
          </x14:cfRule>
          <xm:sqref>AC40:AK41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35"/>
  <sheetViews>
    <sheetView showGridLines="0" workbookViewId="0">
      <selection activeCell="E14" sqref="E14"/>
    </sheetView>
  </sheetViews>
  <sheetFormatPr defaultColWidth="9.33203125" defaultRowHeight="13"/>
  <cols>
    <col min="1" max="1" width="9.33203125" style="18"/>
    <col min="2" max="2" width="16" style="18" bestFit="1" customWidth="1"/>
    <col min="3" max="3" width="19.44140625" style="18" customWidth="1"/>
    <col min="4" max="5" width="11.44140625" style="18" bestFit="1" customWidth="1"/>
    <col min="6" max="7" width="10" style="18" bestFit="1" customWidth="1"/>
    <col min="8" max="9" width="11.44140625" style="18" bestFit="1" customWidth="1"/>
    <col min="10" max="10" width="10" style="18" bestFit="1" customWidth="1"/>
    <col min="11" max="11" width="7.33203125" style="18" bestFit="1" customWidth="1"/>
    <col min="12" max="12" width="6" style="18" bestFit="1" customWidth="1"/>
    <col min="13" max="13" width="10" style="18" bestFit="1" customWidth="1"/>
    <col min="14" max="15" width="10" style="18" customWidth="1"/>
    <col min="16" max="16" width="16" style="18" bestFit="1" customWidth="1"/>
    <col min="17" max="18" width="19.109375" style="18" bestFit="1" customWidth="1"/>
    <col min="19" max="20" width="19.109375" style="18" customWidth="1"/>
    <col min="21" max="21" width="22.109375" style="18" bestFit="1" customWidth="1"/>
    <col min="22" max="22" width="16" style="18" bestFit="1" customWidth="1"/>
    <col min="23" max="23" width="7.33203125" style="18" bestFit="1" customWidth="1"/>
    <col min="24" max="16384" width="9.33203125" style="18"/>
  </cols>
  <sheetData>
    <row r="1" spans="1:7">
      <c r="A1" s="18" t="s">
        <v>41</v>
      </c>
    </row>
    <row r="2" spans="1:7">
      <c r="B2" s="20" t="s">
        <v>33</v>
      </c>
      <c r="C2" s="20"/>
      <c r="D2" s="20" t="b">
        <v>0</v>
      </c>
    </row>
    <row r="3" spans="1:7">
      <c r="B3" s="21" t="s">
        <v>24</v>
      </c>
      <c r="C3" s="20" t="s">
        <v>75</v>
      </c>
      <c r="D3" s="20">
        <v>0</v>
      </c>
    </row>
    <row r="4" spans="1:7">
      <c r="B4" s="42"/>
      <c r="C4" s="20" t="s">
        <v>76</v>
      </c>
      <c r="D4" s="20">
        <v>0</v>
      </c>
    </row>
    <row r="5" spans="1:7">
      <c r="B5" s="42"/>
      <c r="C5" s="20" t="s">
        <v>77</v>
      </c>
      <c r="D5" s="20" t="b">
        <v>0</v>
      </c>
      <c r="E5" s="20" t="b">
        <v>0</v>
      </c>
    </row>
    <row r="6" spans="1:7">
      <c r="B6" s="42"/>
      <c r="C6" s="20" t="s">
        <v>78</v>
      </c>
      <c r="D6" s="20">
        <v>0</v>
      </c>
    </row>
    <row r="7" spans="1:7">
      <c r="B7" s="42"/>
      <c r="C7" s="20" t="s">
        <v>79</v>
      </c>
      <c r="D7" s="20">
        <v>0</v>
      </c>
      <c r="F7" s="18" t="s">
        <v>126</v>
      </c>
      <c r="G7" s="18">
        <v>2</v>
      </c>
    </row>
    <row r="8" spans="1:7">
      <c r="B8" s="22"/>
      <c r="C8" s="20" t="s">
        <v>163</v>
      </c>
      <c r="D8" s="20">
        <v>0</v>
      </c>
    </row>
    <row r="9" spans="1:7">
      <c r="B9" s="22" t="s">
        <v>84</v>
      </c>
      <c r="C9" s="20" t="s">
        <v>83</v>
      </c>
      <c r="D9" s="20"/>
    </row>
    <row r="11" spans="1:7">
      <c r="B11" s="20" t="s">
        <v>113</v>
      </c>
      <c r="C11" s="20"/>
      <c r="D11" s="20"/>
    </row>
    <row r="14" spans="1:7">
      <c r="A14" s="18" t="s">
        <v>37</v>
      </c>
    </row>
    <row r="15" spans="1:7">
      <c r="B15" s="23" t="s">
        <v>42</v>
      </c>
    </row>
    <row r="16" spans="1:7">
      <c r="B16" s="20" t="str">
        <f>IF(OR(G7="",B21="",C21="",D21="",E21="",F21="",G21="",H21="",I21="",J21="",K21="",L21="",M21="",O21="",P21="",Q21="",R21="",S21="",T21="",U21="",V21="",W21="",X21="",Y21="",Z21=""),"未記入あり","")</f>
        <v>未記入あり</v>
      </c>
    </row>
    <row r="18" spans="1:26">
      <c r="B18" s="559" t="s">
        <v>25</v>
      </c>
      <c r="C18" s="560"/>
      <c r="D18" s="560"/>
      <c r="E18" s="560"/>
      <c r="F18" s="560"/>
      <c r="G18" s="560"/>
      <c r="H18" s="560"/>
      <c r="I18" s="560"/>
      <c r="J18" s="560"/>
      <c r="K18" s="560"/>
      <c r="L18" s="560"/>
      <c r="M18" s="560"/>
      <c r="N18" s="560"/>
      <c r="O18" s="561"/>
      <c r="P18" s="559" t="s">
        <v>71</v>
      </c>
      <c r="Q18" s="560"/>
      <c r="R18" s="560"/>
      <c r="S18" s="560"/>
      <c r="T18" s="561"/>
      <c r="U18" s="559" t="s">
        <v>24</v>
      </c>
      <c r="V18" s="560"/>
      <c r="W18" s="560"/>
      <c r="X18" s="560"/>
      <c r="Y18" s="560"/>
      <c r="Z18" s="561"/>
    </row>
    <row r="19" spans="1:26">
      <c r="B19" s="558" t="s">
        <v>26</v>
      </c>
      <c r="C19" s="558"/>
      <c r="D19" s="558"/>
      <c r="E19" s="558"/>
      <c r="F19" s="558"/>
      <c r="G19" s="565" t="s">
        <v>32</v>
      </c>
      <c r="H19" s="566"/>
      <c r="I19" s="566"/>
      <c r="J19" s="566"/>
      <c r="K19" s="566"/>
      <c r="L19" s="566"/>
      <c r="M19" s="566"/>
      <c r="N19" s="566"/>
      <c r="O19" s="567"/>
      <c r="P19" s="562"/>
      <c r="Q19" s="563"/>
      <c r="R19" s="563"/>
      <c r="S19" s="563"/>
      <c r="T19" s="564"/>
      <c r="U19" s="562"/>
      <c r="V19" s="563"/>
      <c r="W19" s="563"/>
      <c r="X19" s="563"/>
      <c r="Y19" s="563"/>
      <c r="Z19" s="564"/>
    </row>
    <row r="20" spans="1:26" s="19" customFormat="1">
      <c r="B20" s="23" t="s">
        <v>27</v>
      </c>
      <c r="C20" s="23" t="s">
        <v>28</v>
      </c>
      <c r="D20" s="23" t="s">
        <v>30</v>
      </c>
      <c r="E20" s="23" t="s">
        <v>31</v>
      </c>
      <c r="F20" s="23" t="s">
        <v>29</v>
      </c>
      <c r="G20" s="23" t="s">
        <v>28</v>
      </c>
      <c r="H20" s="23" t="s">
        <v>30</v>
      </c>
      <c r="I20" s="23" t="s">
        <v>31</v>
      </c>
      <c r="J20" s="23" t="s">
        <v>29</v>
      </c>
      <c r="K20" s="23" t="s">
        <v>34</v>
      </c>
      <c r="L20" s="23" t="s">
        <v>35</v>
      </c>
      <c r="M20" s="23" t="s">
        <v>36</v>
      </c>
      <c r="N20" s="23" t="s">
        <v>82</v>
      </c>
      <c r="O20" s="23" t="s">
        <v>81</v>
      </c>
      <c r="P20" s="23" t="s">
        <v>72</v>
      </c>
      <c r="Q20" s="23" t="s">
        <v>73</v>
      </c>
      <c r="R20" s="23" t="s">
        <v>74</v>
      </c>
      <c r="S20" s="23" t="s">
        <v>112</v>
      </c>
      <c r="T20" s="23" t="s">
        <v>117</v>
      </c>
      <c r="U20" s="20" t="s">
        <v>75</v>
      </c>
      <c r="V20" s="20" t="s">
        <v>76</v>
      </c>
      <c r="W20" s="20" t="s">
        <v>77</v>
      </c>
      <c r="X20" s="20" t="s">
        <v>78</v>
      </c>
      <c r="Y20" s="20" t="s">
        <v>79</v>
      </c>
      <c r="Z20" s="20" t="s">
        <v>80</v>
      </c>
    </row>
    <row r="21" spans="1:26" s="19" customFormat="1">
      <c r="B21" s="23" t="str">
        <f>IF(品質性能試験申込書!L14=0,"",品質性能試験申込書!L14)</f>
        <v/>
      </c>
      <c r="C21" s="23" t="str">
        <f>IF(品質性能試験申込書!L15=0,"",品質性能試験申込書!L15)</f>
        <v/>
      </c>
      <c r="D21" s="23" t="str">
        <f>IF(品質性能試験申込書!M18=0,"",品質性能試験申込書!M18)</f>
        <v/>
      </c>
      <c r="E21" s="23" t="str">
        <f>IF(品質性能試験申込書!P18=0,"",品質性能試験申込書!P18)</f>
        <v/>
      </c>
      <c r="F21" s="23" t="str">
        <f>IF(品質性能試験申込書!L19=0,"",品質性能試験申込書!L19)</f>
        <v/>
      </c>
      <c r="G21" s="23" t="str">
        <f>IF(品質性能試験申込書!L22=0,"",品質性能試験申込書!L22)</f>
        <v/>
      </c>
      <c r="H21" s="23" t="str">
        <f>IF(品質性能試験申込書!M25=0,"",品質性能試験申込書!M25)</f>
        <v/>
      </c>
      <c r="I21" s="23" t="str">
        <f>IF(品質性能試験申込書!P25=0,"",品質性能試験申込書!P25)</f>
        <v/>
      </c>
      <c r="J21" s="23" t="str">
        <f>IF(品質性能試験申込書!L26=0,"",品質性能試験申込書!L26)</f>
        <v/>
      </c>
      <c r="K21" s="23" t="str">
        <f>IF(品質性能試験申込書!AB28=0,"",品質性能試験申込書!AB28)</f>
        <v/>
      </c>
      <c r="L21" s="23" t="str">
        <f>IF(品質性能試験申込書!L31=0,"",品質性能試験申込書!L31)</f>
        <v/>
      </c>
      <c r="M21" s="23" t="str">
        <f>IF(品質性能試験申込書!AB31=0,"",品質性能試験申込書!AB31)</f>
        <v/>
      </c>
      <c r="N21" s="23" t="str">
        <f>IF(品質性能試験申込書!L28=0,"",品質性能試験申込書!L28)</f>
        <v/>
      </c>
      <c r="O21" s="23" t="str">
        <f>IF(品質性能試験申込書!T31=0,"",品質性能試験申込書!T31)</f>
        <v/>
      </c>
      <c r="P21" s="23" t="str">
        <f>IF(品質性能試験申込書!I34=0,"",品質性能試験申込書!I34)</f>
        <v/>
      </c>
      <c r="Q21" s="41" t="str">
        <f>IF(品質性能試験申込書!I36=0,"",品質性能試験申込書!I36)</f>
        <v/>
      </c>
      <c r="R21" s="41" t="str">
        <f>IF(品質性能試験申込書!I38=0,"",品質性能試験申込書!I38)</f>
        <v/>
      </c>
      <c r="S21" s="41" t="str">
        <f>IF(品質性能試験申込書!I42=0,"",品質性能試験申込書!I42)</f>
        <v/>
      </c>
      <c r="T21" s="41" t="str">
        <f>IF(D11=1,"セメントミルク",IF(D11=2,"モルタル",IF(D11=3,"グラウト",IF(D11=4,"無収縮モルタル",IF(品質性能試験申込書!AC40=0,"",品質性能試験申込書!AC40)))))</f>
        <v/>
      </c>
      <c r="U21" s="23" t="str">
        <f>IF(AND(D3=1,品質性能試験申込書!$P$57&lt;&gt;"",品質性能試験申込書!$S$57&lt;&gt;""),"要",IF(D3=2,"不要",""))</f>
        <v/>
      </c>
      <c r="V21" s="23" t="str">
        <f>IF(D4=1,"要",IF(D4=2,"不要",""))</f>
        <v/>
      </c>
      <c r="W21" s="23" t="str">
        <f>IF(AND(W24=0,W25=0),"OK",IF(AND(W24&lt;&gt;0,W24=W25),"OK",""))</f>
        <v>OK</v>
      </c>
      <c r="X21" s="23" t="str">
        <f>IF(D6=1,"要",IF(D6=2,"不要",""))</f>
        <v/>
      </c>
      <c r="Y21" s="23" t="str">
        <f>IF(D6=2,"不要",IF(D7=0,"","選択有"))</f>
        <v/>
      </c>
      <c r="Z21" s="23" t="str">
        <f>IF(D6=2,"不要",IF(AND(D8=1,品質性能試験申込書!V67&lt;&gt;""),"OK",IF(AND(D8=2,品質性能試験申込書!AB67&lt;&gt;""),"OK","")))</f>
        <v/>
      </c>
    </row>
    <row r="22" spans="1:26">
      <c r="W22" s="23" t="str">
        <f>IF(AND(D5=TRUE,品質性能試験申込書!N61&lt;&gt;""),"OK","")</f>
        <v/>
      </c>
    </row>
    <row r="23" spans="1:26">
      <c r="W23" s="18" t="str">
        <f>IF(AND(E5=TRUE,品質性能試験申込書!U61&lt;&gt;""),"OK","")</f>
        <v/>
      </c>
    </row>
    <row r="24" spans="1:26">
      <c r="W24" s="18">
        <f>COUNTIF(D5:E5,TRUE)</f>
        <v>0</v>
      </c>
    </row>
    <row r="25" spans="1:26">
      <c r="W25" s="18">
        <f>COUNTIF(W22:W23,"OK")</f>
        <v>0</v>
      </c>
    </row>
    <row r="29" spans="1:26">
      <c r="A29" s="18" t="s">
        <v>43</v>
      </c>
      <c r="C29" s="23" t="s">
        <v>42</v>
      </c>
    </row>
    <row r="30" spans="1:26">
      <c r="C30" s="20" t="str">
        <f>B16</f>
        <v>未記入あり</v>
      </c>
    </row>
    <row r="32" spans="1:26" ht="13.25" customHeight="1">
      <c r="B32" s="568" t="s">
        <v>44</v>
      </c>
      <c r="C32" s="565" t="s">
        <v>25</v>
      </c>
      <c r="D32" s="566"/>
      <c r="E32" s="566"/>
      <c r="F32" s="566"/>
      <c r="G32" s="566"/>
      <c r="H32" s="566"/>
      <c r="I32" s="566"/>
      <c r="J32" s="566"/>
      <c r="K32" s="566"/>
      <c r="L32" s="566"/>
      <c r="M32" s="566"/>
      <c r="N32" s="566"/>
      <c r="O32" s="566"/>
      <c r="P32" s="566"/>
      <c r="Q32" s="567"/>
      <c r="R32" s="559" t="s">
        <v>71</v>
      </c>
      <c r="S32" s="561"/>
      <c r="T32" s="561" t="s">
        <v>132</v>
      </c>
      <c r="U32" s="19"/>
      <c r="V32" s="19"/>
      <c r="W32" s="19"/>
      <c r="X32" s="19"/>
      <c r="Y32" s="19"/>
    </row>
    <row r="33" spans="2:29" ht="13.25" customHeight="1">
      <c r="B33" s="569"/>
      <c r="C33" s="570" t="s">
        <v>26</v>
      </c>
      <c r="D33" s="570"/>
      <c r="E33" s="570"/>
      <c r="F33" s="570"/>
      <c r="G33" s="570"/>
      <c r="H33" s="571" t="s">
        <v>133</v>
      </c>
      <c r="I33" s="565" t="s">
        <v>32</v>
      </c>
      <c r="J33" s="566"/>
      <c r="K33" s="566"/>
      <c r="L33" s="566"/>
      <c r="M33" s="566"/>
      <c r="N33" s="566"/>
      <c r="O33" s="566"/>
      <c r="P33" s="566"/>
      <c r="Q33" s="567"/>
      <c r="R33" s="562"/>
      <c r="S33" s="564"/>
      <c r="T33" s="564"/>
      <c r="U33" s="19"/>
      <c r="V33" s="19"/>
      <c r="W33" s="19"/>
      <c r="X33" s="19"/>
      <c r="Y33" s="19"/>
    </row>
    <row r="34" spans="2:29">
      <c r="B34" s="570"/>
      <c r="C34" s="23" t="s">
        <v>27</v>
      </c>
      <c r="D34" s="23" t="s">
        <v>28</v>
      </c>
      <c r="E34" s="23" t="s">
        <v>134</v>
      </c>
      <c r="F34" s="23" t="s">
        <v>135</v>
      </c>
      <c r="G34" s="23" t="s">
        <v>136</v>
      </c>
      <c r="H34" s="572"/>
      <c r="I34" s="23" t="s">
        <v>28</v>
      </c>
      <c r="J34" s="23" t="s">
        <v>134</v>
      </c>
      <c r="K34" s="23" t="s">
        <v>135</v>
      </c>
      <c r="L34" s="23" t="s">
        <v>136</v>
      </c>
      <c r="M34" s="23" t="s">
        <v>38</v>
      </c>
      <c r="N34" s="23" t="s">
        <v>34</v>
      </c>
      <c r="O34" s="23" t="s">
        <v>35</v>
      </c>
      <c r="P34" s="23" t="s">
        <v>39</v>
      </c>
      <c r="Q34" s="93" t="s">
        <v>36</v>
      </c>
      <c r="R34" s="20" t="s">
        <v>72</v>
      </c>
      <c r="S34" s="20" t="s">
        <v>137</v>
      </c>
      <c r="T34" s="20" t="s">
        <v>138</v>
      </c>
    </row>
    <row r="35" spans="2:29">
      <c r="B35" s="20" t="s">
        <v>139</v>
      </c>
      <c r="C35" s="23" t="str">
        <f>B21</f>
        <v/>
      </c>
      <c r="D35" s="23" t="str">
        <f>C21</f>
        <v/>
      </c>
      <c r="E35" s="23" t="str">
        <f>D21</f>
        <v/>
      </c>
      <c r="F35" s="23" t="str">
        <f>E21</f>
        <v/>
      </c>
      <c r="G35" s="23" t="str">
        <f>F21</f>
        <v/>
      </c>
      <c r="H35" s="20">
        <f>IF(D2=FALSE,0,1)</f>
        <v>0</v>
      </c>
      <c r="I35" s="23" t="str">
        <f>G21</f>
        <v/>
      </c>
      <c r="J35" s="23" t="str">
        <f>H21</f>
        <v/>
      </c>
      <c r="K35" s="23" t="str">
        <f>I21</f>
        <v/>
      </c>
      <c r="L35" s="23" t="str">
        <f>J21</f>
        <v/>
      </c>
      <c r="M35" s="23" t="str">
        <f>IF(品質性能試験申込書!L28=0,"",品質性能試験申込書!L28)</f>
        <v/>
      </c>
      <c r="N35" s="23" t="str">
        <f>K21</f>
        <v/>
      </c>
      <c r="O35" s="23" t="str">
        <f>L21</f>
        <v/>
      </c>
      <c r="P35" s="23" t="str">
        <f>O21</f>
        <v/>
      </c>
      <c r="Q35" s="23" t="str">
        <f>M21</f>
        <v/>
      </c>
      <c r="R35" s="23" t="str">
        <f>P21</f>
        <v/>
      </c>
      <c r="S35" s="41" t="str">
        <f>R21</f>
        <v/>
      </c>
      <c r="T35" s="23">
        <f>IF(G7=2,0,1)</f>
        <v>0</v>
      </c>
      <c r="U35" s="19"/>
      <c r="V35" s="19"/>
      <c r="W35" s="19"/>
      <c r="X35" s="19"/>
      <c r="Y35" s="94"/>
      <c r="Z35" s="95"/>
      <c r="AC35" s="95"/>
    </row>
  </sheetData>
  <mergeCells count="12">
    <mergeCell ref="B32:B34"/>
    <mergeCell ref="C32:Q32"/>
    <mergeCell ref="R32:S33"/>
    <mergeCell ref="T32:T33"/>
    <mergeCell ref="C33:G33"/>
    <mergeCell ref="H33:H34"/>
    <mergeCell ref="I33:Q33"/>
    <mergeCell ref="B19:F19"/>
    <mergeCell ref="U18:Z19"/>
    <mergeCell ref="B18:O18"/>
    <mergeCell ref="G19:O19"/>
    <mergeCell ref="P18:T19"/>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FC12-3A27-4E91-B6E1-A3D3AF947CD1}">
  <sheetPr codeName="Sheet3"/>
  <dimension ref="B2:AN84"/>
  <sheetViews>
    <sheetView showGridLines="0" zoomScale="98" zoomScaleNormal="98" workbookViewId="0">
      <selection activeCell="J63" sqref="J63"/>
    </sheetView>
  </sheetViews>
  <sheetFormatPr defaultRowHeight="12" customHeight="1"/>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109375" style="7"/>
    <col min="42" max="42" width="12.44140625" style="7" bestFit="1" customWidth="1"/>
    <col min="43" max="43" width="10.109375" style="7" bestFit="1" customWidth="1"/>
    <col min="44" max="268" width="9.10937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10937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10937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10937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10937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10937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10937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10937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10937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10937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10937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10937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10937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10937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10937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10937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10937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10937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10937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10937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10937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10937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10937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10937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10937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10937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10937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10937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10937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10937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10937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10937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10937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10937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10937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10937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10937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10937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10937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10937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10937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10937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10937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10937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10937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10937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10937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10937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10937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10937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10937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10937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10937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10937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10937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10937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10937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10937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10937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10937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10937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10937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10937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10937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219" t="s">
        <v>22</v>
      </c>
      <c r="D3" s="219"/>
      <c r="E3" s="219"/>
      <c r="F3" s="219"/>
      <c r="G3" s="219"/>
      <c r="H3" s="219"/>
      <c r="I3" s="219"/>
      <c r="J3" s="219"/>
      <c r="K3" s="219"/>
      <c r="L3" s="219"/>
      <c r="M3" s="219"/>
      <c r="N3" s="219"/>
      <c r="O3" s="219"/>
      <c r="P3" s="219"/>
      <c r="Q3" s="219"/>
      <c r="R3" s="219"/>
      <c r="S3" s="14"/>
      <c r="T3" s="79"/>
      <c r="U3" s="152" t="s">
        <v>119</v>
      </c>
      <c r="V3" s="152"/>
      <c r="W3" s="152"/>
      <c r="X3" s="153" t="s">
        <v>120</v>
      </c>
      <c r="Y3" s="153"/>
      <c r="Z3" s="612"/>
      <c r="AA3" s="612"/>
      <c r="AB3" s="138"/>
      <c r="AC3" s="615"/>
      <c r="AD3" s="615"/>
      <c r="AE3" s="615"/>
      <c r="AF3" s="159" t="s">
        <v>0</v>
      </c>
      <c r="AG3" s="160"/>
      <c r="AH3" s="140"/>
      <c r="AI3" s="141"/>
      <c r="AJ3" s="141"/>
      <c r="AK3" s="141"/>
      <c r="AL3" s="141"/>
      <c r="AM3" s="142"/>
      <c r="AN3" s="6"/>
    </row>
    <row r="4" spans="2:40" ht="9.75" customHeight="1">
      <c r="B4" s="6"/>
      <c r="C4" s="219"/>
      <c r="D4" s="219"/>
      <c r="E4" s="219"/>
      <c r="F4" s="219"/>
      <c r="G4" s="219"/>
      <c r="H4" s="219"/>
      <c r="I4" s="219"/>
      <c r="J4" s="219"/>
      <c r="K4" s="219"/>
      <c r="L4" s="219"/>
      <c r="M4" s="219"/>
      <c r="N4" s="219"/>
      <c r="O4" s="219"/>
      <c r="P4" s="219"/>
      <c r="Q4" s="219"/>
      <c r="R4" s="219"/>
      <c r="S4" s="14"/>
      <c r="T4" s="79"/>
      <c r="U4" s="152"/>
      <c r="V4" s="152"/>
      <c r="W4" s="152"/>
      <c r="X4" s="154"/>
      <c r="Y4" s="154"/>
      <c r="Z4" s="613"/>
      <c r="AA4" s="613"/>
      <c r="AB4" s="139"/>
      <c r="AC4" s="616"/>
      <c r="AD4" s="616"/>
      <c r="AE4" s="616"/>
      <c r="AF4" s="161"/>
      <c r="AG4" s="162"/>
      <c r="AH4" s="143"/>
      <c r="AI4" s="144"/>
      <c r="AJ4" s="144"/>
      <c r="AK4" s="144"/>
      <c r="AL4" s="144"/>
      <c r="AM4" s="145"/>
      <c r="AN4" s="6"/>
    </row>
    <row r="5" spans="2:40" ht="9.75" customHeight="1">
      <c r="B5" s="6"/>
      <c r="C5" s="6" t="s">
        <v>86</v>
      </c>
      <c r="D5" s="4"/>
      <c r="E5" s="4"/>
      <c r="F5" s="4"/>
      <c r="G5" s="4"/>
      <c r="H5" s="4"/>
      <c r="I5" s="4"/>
      <c r="J5" s="4"/>
      <c r="K5" s="4"/>
      <c r="L5" s="4"/>
      <c r="M5" s="4"/>
      <c r="N5" s="4"/>
      <c r="O5" s="4"/>
      <c r="P5" s="4"/>
      <c r="Q5" s="4"/>
      <c r="R5" s="4"/>
      <c r="S5" s="14"/>
      <c r="T5" s="79"/>
      <c r="U5" s="152"/>
      <c r="V5" s="152"/>
      <c r="W5" s="152"/>
      <c r="X5" s="154"/>
      <c r="Y5" s="154"/>
      <c r="Z5" s="613"/>
      <c r="AA5" s="613"/>
      <c r="AB5" s="139"/>
      <c r="AC5" s="616"/>
      <c r="AD5" s="616"/>
      <c r="AE5" s="616"/>
      <c r="AF5" s="161"/>
      <c r="AG5" s="162"/>
      <c r="AH5" s="143"/>
      <c r="AI5" s="144"/>
      <c r="AJ5" s="144"/>
      <c r="AK5" s="144"/>
      <c r="AL5" s="144"/>
      <c r="AM5" s="145"/>
      <c r="AN5" s="6"/>
    </row>
    <row r="6" spans="2:40" ht="9.75" customHeight="1">
      <c r="B6" s="6"/>
      <c r="C6" s="6"/>
      <c r="D6" s="6"/>
      <c r="E6" s="6"/>
      <c r="F6" s="6"/>
      <c r="G6" s="6"/>
      <c r="H6" s="6"/>
      <c r="I6" s="6"/>
      <c r="J6" s="6"/>
      <c r="K6" s="6"/>
      <c r="L6" s="6"/>
      <c r="M6" s="6"/>
      <c r="N6" s="6"/>
      <c r="O6" s="6"/>
      <c r="P6" s="6"/>
      <c r="Q6" s="6"/>
      <c r="R6" s="6"/>
      <c r="S6" s="14"/>
      <c r="T6" s="79"/>
      <c r="U6" s="152"/>
      <c r="V6" s="152"/>
      <c r="W6" s="152"/>
      <c r="X6" s="155"/>
      <c r="Y6" s="155"/>
      <c r="Z6" s="614"/>
      <c r="AA6" s="614"/>
      <c r="AB6" s="139"/>
      <c r="AC6" s="617"/>
      <c r="AD6" s="617"/>
      <c r="AE6" s="617"/>
      <c r="AF6" s="163"/>
      <c r="AG6" s="164"/>
      <c r="AH6" s="143"/>
      <c r="AI6" s="144"/>
      <c r="AJ6" s="144"/>
      <c r="AK6" s="144"/>
      <c r="AL6" s="144"/>
      <c r="AM6" s="145"/>
      <c r="AN6" s="6"/>
    </row>
    <row r="7" spans="2:40" ht="9.75" customHeight="1">
      <c r="B7" s="6"/>
      <c r="C7" s="2" t="s">
        <v>45</v>
      </c>
      <c r="D7" s="4"/>
      <c r="E7" s="4"/>
      <c r="F7" s="4"/>
      <c r="G7" s="4"/>
      <c r="H7" s="4"/>
      <c r="I7" s="4"/>
      <c r="J7" s="4"/>
      <c r="K7" s="4"/>
      <c r="L7" s="4"/>
      <c r="M7" s="4"/>
      <c r="N7" s="4"/>
      <c r="O7" s="4"/>
      <c r="P7" s="4"/>
      <c r="Q7" s="4"/>
      <c r="R7" s="4"/>
      <c r="S7" s="15"/>
      <c r="T7" s="80"/>
      <c r="U7" s="165" t="s">
        <v>1</v>
      </c>
      <c r="V7" s="165"/>
      <c r="W7" s="165"/>
      <c r="X7" s="603"/>
      <c r="Y7" s="604"/>
      <c r="Z7" s="604"/>
      <c r="AA7" s="604"/>
      <c r="AB7" s="604"/>
      <c r="AC7" s="604"/>
      <c r="AD7" s="604"/>
      <c r="AE7" s="604"/>
      <c r="AF7" s="604"/>
      <c r="AG7" s="605"/>
      <c r="AH7" s="143"/>
      <c r="AI7" s="144"/>
      <c r="AJ7" s="144"/>
      <c r="AK7" s="144"/>
      <c r="AL7" s="144"/>
      <c r="AM7" s="145"/>
      <c r="AN7" s="6"/>
    </row>
    <row r="8" spans="2:40" ht="9.75" customHeight="1">
      <c r="B8" s="6"/>
      <c r="C8" s="5" t="s">
        <v>2</v>
      </c>
      <c r="D8" s="2"/>
      <c r="E8" s="2"/>
      <c r="F8" s="2"/>
      <c r="G8" s="2"/>
      <c r="H8" s="2"/>
      <c r="I8" s="2"/>
      <c r="J8" s="2"/>
      <c r="K8" s="2"/>
      <c r="L8" s="2"/>
      <c r="M8" s="2"/>
      <c r="N8" s="2"/>
      <c r="O8" s="2"/>
      <c r="P8" s="2"/>
      <c r="Q8" s="2"/>
      <c r="R8" s="2"/>
      <c r="S8" s="15"/>
      <c r="T8" s="80"/>
      <c r="U8" s="165"/>
      <c r="V8" s="165"/>
      <c r="W8" s="165"/>
      <c r="X8" s="606"/>
      <c r="Y8" s="607"/>
      <c r="Z8" s="607"/>
      <c r="AA8" s="607"/>
      <c r="AB8" s="607"/>
      <c r="AC8" s="607"/>
      <c r="AD8" s="607"/>
      <c r="AE8" s="607"/>
      <c r="AF8" s="607"/>
      <c r="AG8" s="608"/>
      <c r="AH8" s="143"/>
      <c r="AI8" s="144"/>
      <c r="AJ8" s="144"/>
      <c r="AK8" s="144"/>
      <c r="AL8" s="144"/>
      <c r="AM8" s="145"/>
      <c r="AN8" s="6"/>
    </row>
    <row r="9" spans="2:40" ht="9.75" customHeight="1">
      <c r="B9" s="6"/>
      <c r="C9" s="1" t="s">
        <v>3</v>
      </c>
      <c r="D9" s="2"/>
      <c r="E9" s="2"/>
      <c r="F9" s="2"/>
      <c r="G9" s="2"/>
      <c r="H9" s="2"/>
      <c r="I9" s="2"/>
      <c r="J9" s="2"/>
      <c r="K9" s="2"/>
      <c r="L9" s="2"/>
      <c r="M9" s="2"/>
      <c r="N9" s="2"/>
      <c r="O9" s="2"/>
      <c r="P9" s="2"/>
      <c r="Q9" s="2"/>
      <c r="R9" s="2"/>
      <c r="S9" s="15"/>
      <c r="T9" s="80"/>
      <c r="U9" s="165"/>
      <c r="V9" s="165"/>
      <c r="W9" s="165"/>
      <c r="X9" s="606"/>
      <c r="Y9" s="607"/>
      <c r="Z9" s="607"/>
      <c r="AA9" s="607"/>
      <c r="AB9" s="607"/>
      <c r="AC9" s="607"/>
      <c r="AD9" s="607"/>
      <c r="AE9" s="607"/>
      <c r="AF9" s="607"/>
      <c r="AG9" s="608"/>
      <c r="AH9" s="143"/>
      <c r="AI9" s="144"/>
      <c r="AJ9" s="144"/>
      <c r="AK9" s="144"/>
      <c r="AL9" s="144"/>
      <c r="AM9" s="145"/>
      <c r="AN9" s="6"/>
    </row>
    <row r="10" spans="2:40" ht="9.75" customHeight="1">
      <c r="B10" s="6"/>
      <c r="C10" s="1"/>
      <c r="D10" s="1"/>
      <c r="E10" s="1"/>
      <c r="F10" s="1"/>
      <c r="G10" s="1"/>
      <c r="H10" s="1"/>
      <c r="I10" s="1"/>
      <c r="J10" s="1"/>
      <c r="K10" s="1"/>
      <c r="L10" s="1"/>
      <c r="M10" s="238"/>
      <c r="N10" s="238"/>
      <c r="O10" s="238"/>
      <c r="P10" s="238"/>
      <c r="Q10" s="238"/>
      <c r="R10" s="238"/>
      <c r="S10" s="15"/>
      <c r="T10" s="80"/>
      <c r="U10" s="165"/>
      <c r="V10" s="165"/>
      <c r="W10" s="165"/>
      <c r="X10" s="609"/>
      <c r="Y10" s="610"/>
      <c r="Z10" s="610"/>
      <c r="AA10" s="610"/>
      <c r="AB10" s="610"/>
      <c r="AC10" s="610"/>
      <c r="AD10" s="610"/>
      <c r="AE10" s="610"/>
      <c r="AF10" s="610"/>
      <c r="AG10" s="611"/>
      <c r="AH10" s="146"/>
      <c r="AI10" s="147"/>
      <c r="AJ10" s="147"/>
      <c r="AK10" s="147"/>
      <c r="AL10" s="147"/>
      <c r="AM10" s="148"/>
      <c r="AN10" s="6"/>
    </row>
    <row r="11" spans="2:40" ht="12" customHeight="1">
      <c r="B11" s="6"/>
      <c r="C11" s="177"/>
      <c r="D11" s="177"/>
      <c r="E11" s="177"/>
      <c r="F11" s="177"/>
      <c r="G11" s="1"/>
      <c r="H11" s="177"/>
      <c r="I11" s="177"/>
      <c r="J11" s="177"/>
      <c r="K11" s="177"/>
      <c r="L11" s="1"/>
      <c r="M11" s="238"/>
      <c r="N11" s="238"/>
      <c r="O11" s="238"/>
      <c r="P11" s="238"/>
      <c r="Q11" s="238"/>
      <c r="R11" s="238"/>
      <c r="S11" s="15"/>
      <c r="T11" s="24"/>
      <c r="U11" s="24"/>
      <c r="V11" s="24"/>
      <c r="W11" s="31"/>
      <c r="X11" s="31"/>
      <c r="Y11" s="31"/>
      <c r="Z11" s="31"/>
      <c r="AA11" s="31"/>
      <c r="AB11" s="31"/>
      <c r="AC11" s="31"/>
      <c r="AD11" s="31"/>
      <c r="AE11" s="31"/>
      <c r="AF11" s="31"/>
      <c r="AG11" s="31"/>
      <c r="AH11" s="25"/>
      <c r="AI11" s="25"/>
      <c r="AJ11" s="25"/>
      <c r="AK11" s="25"/>
      <c r="AL11" s="25"/>
      <c r="AM11" s="25"/>
      <c r="AN11" s="6"/>
    </row>
    <row r="12" spans="2:40" ht="5.25" customHeight="1">
      <c r="B12" s="6"/>
      <c r="C12" s="1"/>
      <c r="D12" s="1"/>
      <c r="E12" s="1"/>
      <c r="F12" s="1"/>
      <c r="G12" s="1"/>
      <c r="H12" s="1"/>
      <c r="I12" s="1"/>
      <c r="J12" s="1"/>
      <c r="K12" s="1"/>
      <c r="L12" s="1"/>
      <c r="M12" s="1"/>
      <c r="N12" s="1"/>
      <c r="O12" s="1"/>
      <c r="P12" s="1"/>
      <c r="Q12" s="1"/>
      <c r="R12" s="1"/>
      <c r="S12" s="15"/>
      <c r="T12" s="24"/>
      <c r="U12" s="24"/>
      <c r="V12" s="24"/>
      <c r="W12" s="16"/>
      <c r="X12" s="16"/>
      <c r="Y12" s="16"/>
      <c r="Z12" s="16"/>
      <c r="AA12" s="16"/>
      <c r="AB12" s="16"/>
      <c r="AC12" s="16"/>
      <c r="AD12" s="16"/>
      <c r="AE12" s="16"/>
      <c r="AF12" s="16"/>
      <c r="AG12" s="16"/>
      <c r="AH12" s="25"/>
      <c r="AI12" s="25"/>
      <c r="AJ12" s="25"/>
      <c r="AK12" s="25"/>
      <c r="AL12" s="25"/>
      <c r="AM12" s="25"/>
      <c r="AN12" s="6"/>
    </row>
    <row r="13" spans="2:40" ht="12" customHeight="1" thickBot="1">
      <c r="B13" s="6"/>
      <c r="C13" s="100" t="s">
        <v>23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6"/>
    </row>
    <row r="14" spans="2:40" ht="12" customHeight="1">
      <c r="B14" s="6"/>
      <c r="C14" s="211" t="s">
        <v>20</v>
      </c>
      <c r="D14" s="212"/>
      <c r="E14" s="202" t="s">
        <v>4</v>
      </c>
      <c r="F14" s="203"/>
      <c r="G14" s="203"/>
      <c r="H14" s="204"/>
      <c r="I14" s="178" t="s">
        <v>5</v>
      </c>
      <c r="J14" s="178"/>
      <c r="K14" s="178"/>
      <c r="L14" s="618" t="s">
        <v>140</v>
      </c>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20"/>
      <c r="AN14" s="6"/>
    </row>
    <row r="15" spans="2:40" ht="12" customHeight="1">
      <c r="B15" s="6"/>
      <c r="C15" s="213"/>
      <c r="D15" s="214"/>
      <c r="E15" s="205"/>
      <c r="F15" s="206"/>
      <c r="G15" s="206"/>
      <c r="H15" s="207"/>
      <c r="I15" s="182" t="s">
        <v>6</v>
      </c>
      <c r="J15" s="182"/>
      <c r="K15" s="182"/>
      <c r="L15" s="621" t="s">
        <v>141</v>
      </c>
      <c r="M15" s="622"/>
      <c r="N15" s="622"/>
      <c r="O15" s="622"/>
      <c r="P15" s="622"/>
      <c r="Q15" s="622"/>
      <c r="R15" s="622"/>
      <c r="S15" s="622"/>
      <c r="T15" s="622"/>
      <c r="U15" s="622"/>
      <c r="V15" s="622"/>
      <c r="W15" s="622"/>
      <c r="X15" s="622"/>
      <c r="Y15" s="622"/>
      <c r="Z15" s="622"/>
      <c r="AA15" s="622"/>
      <c r="AB15" s="622"/>
      <c r="AC15" s="622"/>
      <c r="AD15" s="622"/>
      <c r="AE15" s="622"/>
      <c r="AF15" s="622"/>
      <c r="AG15" s="622"/>
      <c r="AH15" s="622"/>
      <c r="AI15" s="622"/>
      <c r="AJ15" s="622"/>
      <c r="AK15" s="622"/>
      <c r="AL15" s="622"/>
      <c r="AM15" s="623"/>
      <c r="AN15" s="6"/>
    </row>
    <row r="16" spans="2:40" ht="12" customHeight="1">
      <c r="B16" s="6"/>
      <c r="C16" s="213"/>
      <c r="D16" s="214"/>
      <c r="E16" s="205"/>
      <c r="F16" s="206"/>
      <c r="G16" s="206"/>
      <c r="H16" s="207"/>
      <c r="I16" s="182"/>
      <c r="J16" s="182"/>
      <c r="K16" s="182"/>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2"/>
      <c r="AL16" s="622"/>
      <c r="AM16" s="623"/>
      <c r="AN16" s="6"/>
    </row>
    <row r="17" spans="2:40" ht="12" customHeight="1">
      <c r="B17" s="6"/>
      <c r="C17" s="213"/>
      <c r="D17" s="214"/>
      <c r="E17" s="205"/>
      <c r="F17" s="206"/>
      <c r="G17" s="206"/>
      <c r="H17" s="207"/>
      <c r="I17" s="182"/>
      <c r="J17" s="182"/>
      <c r="K17" s="18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3"/>
      <c r="AN17" s="6"/>
    </row>
    <row r="18" spans="2:40" ht="12" customHeight="1">
      <c r="B18" s="6"/>
      <c r="C18" s="213"/>
      <c r="D18" s="214"/>
      <c r="E18" s="205"/>
      <c r="F18" s="206"/>
      <c r="G18" s="206"/>
      <c r="H18" s="207"/>
      <c r="I18" s="230" t="s">
        <v>7</v>
      </c>
      <c r="J18" s="230"/>
      <c r="K18" s="230"/>
      <c r="L18" s="96" t="s">
        <v>8</v>
      </c>
      <c r="M18" s="624" t="s">
        <v>142</v>
      </c>
      <c r="N18" s="624"/>
      <c r="O18" s="101" t="s">
        <v>14</v>
      </c>
      <c r="P18" s="624" t="s">
        <v>143</v>
      </c>
      <c r="Q18" s="624"/>
      <c r="R18" s="624"/>
      <c r="S18" s="102"/>
      <c r="T18" s="102"/>
      <c r="U18" s="102"/>
      <c r="V18" s="102"/>
      <c r="W18" s="102"/>
      <c r="X18" s="102"/>
      <c r="Y18" s="102"/>
      <c r="Z18" s="102"/>
      <c r="AA18" s="102"/>
      <c r="AB18" s="102"/>
      <c r="AC18" s="102"/>
      <c r="AD18" s="102"/>
      <c r="AE18" s="102"/>
      <c r="AF18" s="102"/>
      <c r="AG18" s="102"/>
      <c r="AH18" s="102"/>
      <c r="AI18" s="102"/>
      <c r="AJ18" s="102"/>
      <c r="AK18" s="102"/>
      <c r="AL18" s="102"/>
      <c r="AM18" s="103"/>
      <c r="AN18" s="6"/>
    </row>
    <row r="19" spans="2:40" ht="12" customHeight="1">
      <c r="B19" s="6"/>
      <c r="C19" s="213"/>
      <c r="D19" s="214"/>
      <c r="E19" s="205"/>
      <c r="F19" s="206"/>
      <c r="G19" s="206"/>
      <c r="H19" s="207"/>
      <c r="I19" s="230"/>
      <c r="J19" s="230"/>
      <c r="K19" s="230"/>
      <c r="L19" s="625" t="s">
        <v>144</v>
      </c>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25"/>
      <c r="AK19" s="625"/>
      <c r="AL19" s="625"/>
      <c r="AM19" s="626"/>
      <c r="AN19" s="6"/>
    </row>
    <row r="20" spans="2:40" ht="12" customHeight="1">
      <c r="B20" s="6"/>
      <c r="C20" s="213"/>
      <c r="D20" s="214"/>
      <c r="E20" s="208"/>
      <c r="F20" s="209"/>
      <c r="G20" s="209"/>
      <c r="H20" s="210"/>
      <c r="I20" s="230"/>
      <c r="J20" s="230"/>
      <c r="K20" s="230"/>
      <c r="L20" s="622"/>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L20" s="622"/>
      <c r="AM20" s="623"/>
      <c r="AN20" s="6"/>
    </row>
    <row r="21" spans="2:40" ht="15" customHeight="1">
      <c r="B21" s="6"/>
      <c r="C21" s="213"/>
      <c r="D21" s="214"/>
      <c r="E21" s="221" t="s">
        <v>21</v>
      </c>
      <c r="F21" s="222"/>
      <c r="G21" s="222"/>
      <c r="H21" s="223"/>
      <c r="I21" s="26"/>
      <c r="J21" s="104" t="s">
        <v>118</v>
      </c>
      <c r="K21" s="28"/>
      <c r="L21" s="26"/>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30"/>
      <c r="AN21" s="6"/>
    </row>
    <row r="22" spans="2:40" ht="12" customHeight="1">
      <c r="B22" s="6"/>
      <c r="C22" s="213"/>
      <c r="D22" s="214"/>
      <c r="E22" s="221"/>
      <c r="F22" s="222"/>
      <c r="G22" s="222"/>
      <c r="H22" s="223"/>
      <c r="I22" s="230" t="s">
        <v>6</v>
      </c>
      <c r="J22" s="230"/>
      <c r="K22" s="230"/>
      <c r="L22" s="621" t="s">
        <v>141</v>
      </c>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3"/>
      <c r="AN22" s="6"/>
    </row>
    <row r="23" spans="2:40" ht="12" customHeight="1">
      <c r="B23" s="6"/>
      <c r="C23" s="213"/>
      <c r="D23" s="214"/>
      <c r="E23" s="221"/>
      <c r="F23" s="222"/>
      <c r="G23" s="222"/>
      <c r="H23" s="223"/>
      <c r="I23" s="230"/>
      <c r="J23" s="230"/>
      <c r="K23" s="230"/>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3"/>
      <c r="AN23" s="6"/>
    </row>
    <row r="24" spans="2:40" ht="12" customHeight="1">
      <c r="B24" s="6"/>
      <c r="C24" s="213"/>
      <c r="D24" s="214"/>
      <c r="E24" s="221"/>
      <c r="F24" s="222"/>
      <c r="G24" s="222"/>
      <c r="H24" s="223"/>
      <c r="I24" s="230"/>
      <c r="J24" s="230"/>
      <c r="K24" s="230"/>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2"/>
      <c r="AM24" s="623"/>
      <c r="AN24" s="6"/>
    </row>
    <row r="25" spans="2:40" ht="12" customHeight="1">
      <c r="B25" s="6"/>
      <c r="C25" s="213"/>
      <c r="D25" s="214"/>
      <c r="E25" s="221"/>
      <c r="F25" s="222"/>
      <c r="G25" s="222"/>
      <c r="H25" s="223"/>
      <c r="I25" s="182" t="s">
        <v>7</v>
      </c>
      <c r="J25" s="182"/>
      <c r="K25" s="182"/>
      <c r="L25" s="96" t="s">
        <v>8</v>
      </c>
      <c r="M25" s="624" t="s">
        <v>142</v>
      </c>
      <c r="N25" s="624"/>
      <c r="O25" s="101" t="s">
        <v>14</v>
      </c>
      <c r="P25" s="624" t="s">
        <v>143</v>
      </c>
      <c r="Q25" s="624"/>
      <c r="R25" s="624"/>
      <c r="S25" s="102"/>
      <c r="T25" s="102"/>
      <c r="U25" s="102"/>
      <c r="V25" s="102"/>
      <c r="W25" s="102"/>
      <c r="X25" s="102"/>
      <c r="Y25" s="102"/>
      <c r="Z25" s="102"/>
      <c r="AA25" s="102"/>
      <c r="AB25" s="102"/>
      <c r="AC25" s="102"/>
      <c r="AD25" s="102"/>
      <c r="AE25" s="102"/>
      <c r="AF25" s="102"/>
      <c r="AG25" s="102"/>
      <c r="AH25" s="102"/>
      <c r="AI25" s="102"/>
      <c r="AJ25" s="102"/>
      <c r="AK25" s="102"/>
      <c r="AL25" s="102"/>
      <c r="AM25" s="103"/>
      <c r="AN25" s="6"/>
    </row>
    <row r="26" spans="2:40" ht="12" customHeight="1">
      <c r="B26" s="6"/>
      <c r="C26" s="213"/>
      <c r="D26" s="214"/>
      <c r="E26" s="221"/>
      <c r="F26" s="222"/>
      <c r="G26" s="222"/>
      <c r="H26" s="223"/>
      <c r="I26" s="182"/>
      <c r="J26" s="182"/>
      <c r="K26" s="182"/>
      <c r="L26" s="625" t="s">
        <v>144</v>
      </c>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c r="AM26" s="626"/>
      <c r="AN26" s="6"/>
    </row>
    <row r="27" spans="2:40" ht="12" customHeight="1">
      <c r="B27" s="6"/>
      <c r="C27" s="213"/>
      <c r="D27" s="214"/>
      <c r="E27" s="221"/>
      <c r="F27" s="222"/>
      <c r="G27" s="222"/>
      <c r="H27" s="223"/>
      <c r="I27" s="182"/>
      <c r="J27" s="182"/>
      <c r="K27" s="18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2"/>
      <c r="AL27" s="622"/>
      <c r="AM27" s="623"/>
      <c r="AN27" s="6"/>
    </row>
    <row r="28" spans="2:40" ht="12" customHeight="1">
      <c r="B28" s="6"/>
      <c r="C28" s="213"/>
      <c r="D28" s="214"/>
      <c r="E28" s="221"/>
      <c r="F28" s="222"/>
      <c r="G28" s="222"/>
      <c r="H28" s="223"/>
      <c r="I28" s="237" t="s">
        <v>9</v>
      </c>
      <c r="J28" s="182"/>
      <c r="K28" s="182"/>
      <c r="L28" s="641" t="s">
        <v>145</v>
      </c>
      <c r="M28" s="642"/>
      <c r="N28" s="642"/>
      <c r="O28" s="642"/>
      <c r="P28" s="642"/>
      <c r="Q28" s="642"/>
      <c r="R28" s="642"/>
      <c r="S28" s="642"/>
      <c r="T28" s="642"/>
      <c r="U28" s="642"/>
      <c r="V28" s="642"/>
      <c r="W28" s="642"/>
      <c r="X28" s="642"/>
      <c r="Y28" s="185" t="s">
        <v>10</v>
      </c>
      <c r="Z28" s="186"/>
      <c r="AA28" s="187"/>
      <c r="AB28" s="627" t="s">
        <v>148</v>
      </c>
      <c r="AC28" s="627"/>
      <c r="AD28" s="627"/>
      <c r="AE28" s="627"/>
      <c r="AF28" s="627"/>
      <c r="AG28" s="627"/>
      <c r="AH28" s="627"/>
      <c r="AI28" s="627"/>
      <c r="AJ28" s="627"/>
      <c r="AK28" s="627"/>
      <c r="AL28" s="627"/>
      <c r="AM28" s="628"/>
      <c r="AN28" s="6"/>
    </row>
    <row r="29" spans="2:40" ht="12" customHeight="1">
      <c r="B29" s="6"/>
      <c r="C29" s="213"/>
      <c r="D29" s="214"/>
      <c r="E29" s="221"/>
      <c r="F29" s="222"/>
      <c r="G29" s="222"/>
      <c r="H29" s="223"/>
      <c r="I29" s="182"/>
      <c r="J29" s="182"/>
      <c r="K29" s="182"/>
      <c r="L29" s="641"/>
      <c r="M29" s="642"/>
      <c r="N29" s="642"/>
      <c r="O29" s="642"/>
      <c r="P29" s="642"/>
      <c r="Q29" s="642"/>
      <c r="R29" s="642"/>
      <c r="S29" s="642"/>
      <c r="T29" s="642"/>
      <c r="U29" s="642"/>
      <c r="V29" s="642"/>
      <c r="W29" s="642"/>
      <c r="X29" s="642"/>
      <c r="Y29" s="185"/>
      <c r="Z29" s="186"/>
      <c r="AA29" s="187"/>
      <c r="AB29" s="627"/>
      <c r="AC29" s="627"/>
      <c r="AD29" s="627"/>
      <c r="AE29" s="627"/>
      <c r="AF29" s="627"/>
      <c r="AG29" s="627"/>
      <c r="AH29" s="627"/>
      <c r="AI29" s="627"/>
      <c r="AJ29" s="627"/>
      <c r="AK29" s="627"/>
      <c r="AL29" s="627"/>
      <c r="AM29" s="628"/>
      <c r="AN29" s="6"/>
    </row>
    <row r="30" spans="2:40" ht="12" customHeight="1">
      <c r="B30" s="6"/>
      <c r="C30" s="213"/>
      <c r="D30" s="214"/>
      <c r="E30" s="221"/>
      <c r="F30" s="222"/>
      <c r="G30" s="222"/>
      <c r="H30" s="223"/>
      <c r="I30" s="182"/>
      <c r="J30" s="182"/>
      <c r="K30" s="182"/>
      <c r="L30" s="641"/>
      <c r="M30" s="642"/>
      <c r="N30" s="642"/>
      <c r="O30" s="642"/>
      <c r="P30" s="642"/>
      <c r="Q30" s="642"/>
      <c r="R30" s="642"/>
      <c r="S30" s="642"/>
      <c r="T30" s="642"/>
      <c r="U30" s="642"/>
      <c r="V30" s="642"/>
      <c r="W30" s="642"/>
      <c r="X30" s="642"/>
      <c r="Y30" s="185"/>
      <c r="Z30" s="186"/>
      <c r="AA30" s="187"/>
      <c r="AB30" s="627"/>
      <c r="AC30" s="627"/>
      <c r="AD30" s="627"/>
      <c r="AE30" s="627"/>
      <c r="AF30" s="627"/>
      <c r="AG30" s="627"/>
      <c r="AH30" s="627"/>
      <c r="AI30" s="627"/>
      <c r="AJ30" s="627"/>
      <c r="AK30" s="627"/>
      <c r="AL30" s="627"/>
      <c r="AM30" s="628"/>
      <c r="AN30" s="6"/>
    </row>
    <row r="31" spans="2:40" ht="12" customHeight="1">
      <c r="B31" s="6"/>
      <c r="C31" s="213"/>
      <c r="D31" s="214"/>
      <c r="E31" s="221"/>
      <c r="F31" s="222"/>
      <c r="G31" s="222"/>
      <c r="H31" s="223"/>
      <c r="I31" s="217" t="s">
        <v>116</v>
      </c>
      <c r="J31" s="218"/>
      <c r="K31" s="218"/>
      <c r="L31" s="629" t="s">
        <v>146</v>
      </c>
      <c r="M31" s="629"/>
      <c r="N31" s="629"/>
      <c r="O31" s="629"/>
      <c r="P31" s="629"/>
      <c r="Q31" s="629"/>
      <c r="R31" s="239" t="s">
        <v>115</v>
      </c>
      <c r="S31" s="239"/>
      <c r="T31" s="631" t="s">
        <v>146</v>
      </c>
      <c r="U31" s="631"/>
      <c r="V31" s="631"/>
      <c r="W31" s="631"/>
      <c r="X31" s="632"/>
      <c r="Y31" s="190" t="s">
        <v>114</v>
      </c>
      <c r="Z31" s="191"/>
      <c r="AA31" s="192"/>
      <c r="AB31" s="635" t="s">
        <v>147</v>
      </c>
      <c r="AC31" s="636"/>
      <c r="AD31" s="636"/>
      <c r="AE31" s="636"/>
      <c r="AF31" s="636"/>
      <c r="AG31" s="636"/>
      <c r="AH31" s="636"/>
      <c r="AI31" s="636"/>
      <c r="AJ31" s="636"/>
      <c r="AK31" s="636"/>
      <c r="AL31" s="636"/>
      <c r="AM31" s="637"/>
      <c r="AN31" s="6"/>
    </row>
    <row r="32" spans="2:40" ht="12" customHeight="1" thickBot="1">
      <c r="B32" s="6"/>
      <c r="C32" s="215"/>
      <c r="D32" s="216"/>
      <c r="E32" s="224"/>
      <c r="F32" s="225"/>
      <c r="G32" s="225"/>
      <c r="H32" s="226"/>
      <c r="I32" s="193"/>
      <c r="J32" s="194"/>
      <c r="K32" s="194"/>
      <c r="L32" s="630"/>
      <c r="M32" s="630"/>
      <c r="N32" s="630"/>
      <c r="O32" s="630"/>
      <c r="P32" s="630"/>
      <c r="Q32" s="630"/>
      <c r="R32" s="240"/>
      <c r="S32" s="240"/>
      <c r="T32" s="633"/>
      <c r="U32" s="633"/>
      <c r="V32" s="633"/>
      <c r="W32" s="633"/>
      <c r="X32" s="634"/>
      <c r="Y32" s="193"/>
      <c r="Z32" s="194"/>
      <c r="AA32" s="195"/>
      <c r="AB32" s="638"/>
      <c r="AC32" s="639"/>
      <c r="AD32" s="639"/>
      <c r="AE32" s="639"/>
      <c r="AF32" s="639"/>
      <c r="AG32" s="639"/>
      <c r="AH32" s="639"/>
      <c r="AI32" s="639"/>
      <c r="AJ32" s="639"/>
      <c r="AK32" s="639"/>
      <c r="AL32" s="639"/>
      <c r="AM32" s="640"/>
      <c r="AN32" s="6"/>
    </row>
    <row r="33" spans="2:40" ht="5.25" customHeight="1" thickBot="1">
      <c r="B33" s="6"/>
      <c r="C33" s="643"/>
      <c r="D33" s="644"/>
      <c r="E33" s="644"/>
      <c r="F33" s="644"/>
      <c r="G33" s="644"/>
      <c r="H33" s="644"/>
      <c r="I33" s="644"/>
      <c r="J33" s="644"/>
      <c r="K33" s="644"/>
      <c r="L33" s="644"/>
      <c r="M33" s="644"/>
      <c r="N33" s="644"/>
      <c r="O33" s="644"/>
      <c r="P33" s="644"/>
      <c r="Q33" s="644"/>
      <c r="R33" s="644"/>
      <c r="S33" s="644"/>
      <c r="T33" s="644"/>
      <c r="U33" s="644"/>
      <c r="V33" s="644"/>
      <c r="W33" s="644"/>
      <c r="X33" s="644"/>
      <c r="Y33" s="644"/>
      <c r="Z33" s="644"/>
      <c r="AA33" s="644"/>
      <c r="AB33" s="644"/>
      <c r="AC33" s="644"/>
      <c r="AD33" s="644"/>
      <c r="AE33" s="644"/>
      <c r="AF33" s="644"/>
      <c r="AG33" s="644"/>
      <c r="AH33" s="644"/>
      <c r="AI33" s="644"/>
      <c r="AJ33" s="644"/>
      <c r="AK33" s="644"/>
      <c r="AL33" s="644"/>
      <c r="AM33" s="644"/>
      <c r="AN33" s="6"/>
    </row>
    <row r="34" spans="2:40" ht="9" customHeight="1">
      <c r="B34" s="6"/>
      <c r="C34" s="211" t="s">
        <v>87</v>
      </c>
      <c r="D34" s="212"/>
      <c r="E34" s="477" t="s">
        <v>46</v>
      </c>
      <c r="F34" s="478"/>
      <c r="G34" s="478"/>
      <c r="H34" s="479"/>
      <c r="I34" s="645" t="s">
        <v>149</v>
      </c>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c r="AJ34" s="646"/>
      <c r="AK34" s="646"/>
      <c r="AL34" s="646"/>
      <c r="AM34" s="647"/>
      <c r="AN34" s="33"/>
    </row>
    <row r="35" spans="2:40" ht="9" customHeight="1">
      <c r="B35" s="6"/>
      <c r="C35" s="213"/>
      <c r="D35" s="214"/>
      <c r="E35" s="480"/>
      <c r="F35" s="480"/>
      <c r="G35" s="480"/>
      <c r="H35" s="324"/>
      <c r="I35" s="648"/>
      <c r="J35" s="649"/>
      <c r="K35" s="649"/>
      <c r="L35" s="649"/>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649"/>
      <c r="AL35" s="649"/>
      <c r="AM35" s="650"/>
      <c r="AN35" s="33"/>
    </row>
    <row r="36" spans="2:40" ht="9" customHeight="1">
      <c r="B36" s="6"/>
      <c r="C36" s="213"/>
      <c r="D36" s="214"/>
      <c r="E36" s="487" t="s">
        <v>88</v>
      </c>
      <c r="F36" s="488"/>
      <c r="G36" s="488"/>
      <c r="H36" s="489"/>
      <c r="I36" s="651">
        <v>44470</v>
      </c>
      <c r="J36" s="652"/>
      <c r="K36" s="652"/>
      <c r="L36" s="652"/>
      <c r="M36" s="652"/>
      <c r="N36" s="652"/>
      <c r="O36" s="652"/>
      <c r="P36" s="652"/>
      <c r="Q36" s="652"/>
      <c r="R36" s="653"/>
      <c r="S36" s="499" t="s">
        <v>89</v>
      </c>
      <c r="T36" s="500"/>
      <c r="U36" s="500"/>
      <c r="V36" s="500"/>
      <c r="W36" s="501"/>
      <c r="X36" s="97"/>
      <c r="Y36" s="97"/>
      <c r="Z36" s="657" t="s">
        <v>90</v>
      </c>
      <c r="AA36" s="657"/>
      <c r="AB36" s="657"/>
      <c r="AC36" s="657"/>
      <c r="AD36" s="657"/>
      <c r="AE36" s="657"/>
      <c r="AF36" s="659"/>
      <c r="AG36" s="661" t="s">
        <v>91</v>
      </c>
      <c r="AH36" s="661"/>
      <c r="AI36" s="661"/>
      <c r="AJ36" s="661"/>
      <c r="AK36" s="661"/>
      <c r="AL36" s="661"/>
      <c r="AM36" s="662"/>
      <c r="AN36" s="33"/>
    </row>
    <row r="37" spans="2:40" ht="9" customHeight="1">
      <c r="B37" s="6"/>
      <c r="C37" s="213"/>
      <c r="D37" s="214"/>
      <c r="E37" s="490"/>
      <c r="F37" s="491"/>
      <c r="G37" s="491"/>
      <c r="H37" s="492"/>
      <c r="I37" s="654"/>
      <c r="J37" s="655"/>
      <c r="K37" s="655"/>
      <c r="L37" s="655"/>
      <c r="M37" s="655"/>
      <c r="N37" s="655"/>
      <c r="O37" s="655"/>
      <c r="P37" s="655"/>
      <c r="Q37" s="655"/>
      <c r="R37" s="656"/>
      <c r="S37" s="502"/>
      <c r="T37" s="503"/>
      <c r="U37" s="503"/>
      <c r="V37" s="503"/>
      <c r="W37" s="504"/>
      <c r="X37" s="98"/>
      <c r="Y37" s="98"/>
      <c r="Z37" s="658"/>
      <c r="AA37" s="658"/>
      <c r="AB37" s="658"/>
      <c r="AC37" s="658"/>
      <c r="AD37" s="658"/>
      <c r="AE37" s="658"/>
      <c r="AF37" s="660"/>
      <c r="AG37" s="663"/>
      <c r="AH37" s="663"/>
      <c r="AI37" s="663"/>
      <c r="AJ37" s="663"/>
      <c r="AK37" s="663"/>
      <c r="AL37" s="663"/>
      <c r="AM37" s="664"/>
      <c r="AN37" s="33"/>
    </row>
    <row r="38" spans="2:40" ht="9" customHeight="1">
      <c r="B38" s="6"/>
      <c r="C38" s="213"/>
      <c r="D38" s="214"/>
      <c r="E38" s="396" t="s">
        <v>92</v>
      </c>
      <c r="F38" s="397"/>
      <c r="G38" s="397"/>
      <c r="H38" s="398"/>
      <c r="I38" s="651">
        <v>44498</v>
      </c>
      <c r="J38" s="652"/>
      <c r="K38" s="652"/>
      <c r="L38" s="652"/>
      <c r="M38" s="652"/>
      <c r="N38" s="652"/>
      <c r="O38" s="652"/>
      <c r="P38" s="652"/>
      <c r="Q38" s="652"/>
      <c r="R38" s="653"/>
      <c r="S38" s="502"/>
      <c r="T38" s="503"/>
      <c r="U38" s="503"/>
      <c r="V38" s="503"/>
      <c r="W38" s="504"/>
      <c r="X38" s="99"/>
      <c r="Y38" s="99"/>
      <c r="Z38" s="680" t="s">
        <v>93</v>
      </c>
      <c r="AA38" s="680"/>
      <c r="AB38" s="680"/>
      <c r="AC38" s="680"/>
      <c r="AD38" s="680"/>
      <c r="AE38" s="680"/>
      <c r="AF38" s="660"/>
      <c r="AG38" s="663" t="s">
        <v>94</v>
      </c>
      <c r="AH38" s="663"/>
      <c r="AI38" s="663"/>
      <c r="AJ38" s="663"/>
      <c r="AK38" s="663"/>
      <c r="AL38" s="663"/>
      <c r="AM38" s="664"/>
      <c r="AN38" s="33"/>
    </row>
    <row r="39" spans="2:40" ht="9" customHeight="1">
      <c r="B39" s="6"/>
      <c r="C39" s="213"/>
      <c r="D39" s="214"/>
      <c r="E39" s="399"/>
      <c r="F39" s="400"/>
      <c r="G39" s="400"/>
      <c r="H39" s="401"/>
      <c r="I39" s="677"/>
      <c r="J39" s="678"/>
      <c r="K39" s="678"/>
      <c r="L39" s="678"/>
      <c r="M39" s="678"/>
      <c r="N39" s="678"/>
      <c r="O39" s="678"/>
      <c r="P39" s="678"/>
      <c r="Q39" s="678"/>
      <c r="R39" s="679"/>
      <c r="S39" s="502"/>
      <c r="T39" s="503"/>
      <c r="U39" s="503"/>
      <c r="V39" s="503"/>
      <c r="W39" s="504"/>
      <c r="X39" s="99"/>
      <c r="Y39" s="99"/>
      <c r="Z39" s="680"/>
      <c r="AA39" s="680"/>
      <c r="AB39" s="680"/>
      <c r="AC39" s="680"/>
      <c r="AD39" s="680"/>
      <c r="AE39" s="680"/>
      <c r="AF39" s="660"/>
      <c r="AG39" s="663"/>
      <c r="AH39" s="663"/>
      <c r="AI39" s="663"/>
      <c r="AJ39" s="663"/>
      <c r="AK39" s="663"/>
      <c r="AL39" s="663"/>
      <c r="AM39" s="664"/>
      <c r="AN39" s="33"/>
    </row>
    <row r="40" spans="2:40" ht="9" customHeight="1">
      <c r="B40" s="6"/>
      <c r="C40" s="213"/>
      <c r="D40" s="214"/>
      <c r="E40" s="396" t="s">
        <v>95</v>
      </c>
      <c r="F40" s="397"/>
      <c r="G40" s="397"/>
      <c r="H40" s="398"/>
      <c r="I40" s="685">
        <f>IF(OR(_xlfn.DAYS(I38,I36)=0,NOT(AND(I36&lt;&gt;"",I38&lt;&gt;""))),"",_xlfn.DAYS(I38,I36))</f>
        <v>28</v>
      </c>
      <c r="J40" s="686"/>
      <c r="K40" s="686"/>
      <c r="L40" s="686"/>
      <c r="M40" s="686"/>
      <c r="N40" s="686"/>
      <c r="O40" s="689" t="s">
        <v>96</v>
      </c>
      <c r="P40" s="689"/>
      <c r="Q40" s="105"/>
      <c r="R40" s="105"/>
      <c r="S40" s="502"/>
      <c r="T40" s="503"/>
      <c r="U40" s="503"/>
      <c r="V40" s="503"/>
      <c r="W40" s="504"/>
      <c r="X40" s="667"/>
      <c r="Y40" s="667"/>
      <c r="Z40" s="665" t="s">
        <v>97</v>
      </c>
      <c r="AA40" s="665"/>
      <c r="AB40" s="665"/>
      <c r="AC40" s="667"/>
      <c r="AD40" s="667"/>
      <c r="AE40" s="667"/>
      <c r="AF40" s="667"/>
      <c r="AG40" s="667"/>
      <c r="AH40" s="667"/>
      <c r="AI40" s="667"/>
      <c r="AJ40" s="667"/>
      <c r="AK40" s="667"/>
      <c r="AL40" s="669" t="s">
        <v>11</v>
      </c>
      <c r="AM40" s="106"/>
      <c r="AN40" s="33"/>
    </row>
    <row r="41" spans="2:40" ht="9" customHeight="1">
      <c r="B41" s="6"/>
      <c r="C41" s="213"/>
      <c r="D41" s="214"/>
      <c r="E41" s="399"/>
      <c r="F41" s="400"/>
      <c r="G41" s="400"/>
      <c r="H41" s="401"/>
      <c r="I41" s="687"/>
      <c r="J41" s="688"/>
      <c r="K41" s="688"/>
      <c r="L41" s="688"/>
      <c r="M41" s="688"/>
      <c r="N41" s="688"/>
      <c r="O41" s="690"/>
      <c r="P41" s="690"/>
      <c r="Q41" s="107"/>
      <c r="R41" s="107"/>
      <c r="S41" s="505"/>
      <c r="T41" s="506"/>
      <c r="U41" s="506"/>
      <c r="V41" s="506"/>
      <c r="W41" s="507"/>
      <c r="X41" s="668"/>
      <c r="Y41" s="668"/>
      <c r="Z41" s="666"/>
      <c r="AA41" s="666"/>
      <c r="AB41" s="666"/>
      <c r="AC41" s="668"/>
      <c r="AD41" s="668"/>
      <c r="AE41" s="668"/>
      <c r="AF41" s="668"/>
      <c r="AG41" s="668"/>
      <c r="AH41" s="668"/>
      <c r="AI41" s="668"/>
      <c r="AJ41" s="668"/>
      <c r="AK41" s="668"/>
      <c r="AL41" s="670"/>
      <c r="AM41" s="108"/>
      <c r="AN41" s="33"/>
    </row>
    <row r="42" spans="2:40" ht="9" customHeight="1">
      <c r="B42" s="6"/>
      <c r="C42" s="213"/>
      <c r="D42" s="214"/>
      <c r="E42" s="322" t="s">
        <v>98</v>
      </c>
      <c r="F42" s="323"/>
      <c r="G42" s="323"/>
      <c r="H42" s="323"/>
      <c r="I42" s="671" t="s">
        <v>150</v>
      </c>
      <c r="J42" s="672"/>
      <c r="K42" s="672"/>
      <c r="L42" s="672"/>
      <c r="M42" s="672"/>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672"/>
      <c r="AM42" s="673"/>
      <c r="AN42" s="33"/>
    </row>
    <row r="43" spans="2:40" ht="9" customHeight="1">
      <c r="B43" s="6"/>
      <c r="C43" s="213"/>
      <c r="D43" s="214"/>
      <c r="E43" s="324"/>
      <c r="F43" s="323"/>
      <c r="G43" s="323"/>
      <c r="H43" s="323"/>
      <c r="I43" s="674"/>
      <c r="J43" s="675"/>
      <c r="K43" s="675"/>
      <c r="L43" s="675"/>
      <c r="M43" s="675"/>
      <c r="N43" s="675"/>
      <c r="O43" s="675"/>
      <c r="P43" s="675"/>
      <c r="Q43" s="675"/>
      <c r="R43" s="675"/>
      <c r="S43" s="675"/>
      <c r="T43" s="675"/>
      <c r="U43" s="675"/>
      <c r="V43" s="675"/>
      <c r="W43" s="675"/>
      <c r="X43" s="675"/>
      <c r="Y43" s="675"/>
      <c r="Z43" s="675"/>
      <c r="AA43" s="675"/>
      <c r="AB43" s="675"/>
      <c r="AC43" s="675"/>
      <c r="AD43" s="675"/>
      <c r="AE43" s="675"/>
      <c r="AF43" s="675"/>
      <c r="AG43" s="675"/>
      <c r="AH43" s="675"/>
      <c r="AI43" s="675"/>
      <c r="AJ43" s="675"/>
      <c r="AK43" s="675"/>
      <c r="AL43" s="675"/>
      <c r="AM43" s="676"/>
      <c r="AN43" s="33"/>
    </row>
    <row r="44" spans="2:40" ht="11.25" customHeight="1">
      <c r="B44" s="6"/>
      <c r="C44" s="213"/>
      <c r="D44" s="214"/>
      <c r="E44" s="322" t="s">
        <v>99</v>
      </c>
      <c r="F44" s="323"/>
      <c r="G44" s="323"/>
      <c r="H44" s="323"/>
      <c r="I44" s="331" t="s">
        <v>100</v>
      </c>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3"/>
      <c r="AN44" s="33"/>
    </row>
    <row r="45" spans="2:40" ht="11.25" customHeight="1" thickBot="1">
      <c r="B45" s="6"/>
      <c r="C45" s="213"/>
      <c r="D45" s="214"/>
      <c r="E45" s="324"/>
      <c r="F45" s="323"/>
      <c r="G45" s="323"/>
      <c r="H45" s="323"/>
      <c r="I45" s="332"/>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4"/>
      <c r="AN45" s="33"/>
    </row>
    <row r="46" spans="2:40" ht="12" customHeight="1">
      <c r="B46" s="6"/>
      <c r="C46" s="213"/>
      <c r="D46" s="214"/>
      <c r="E46" s="335" t="s">
        <v>47</v>
      </c>
      <c r="F46" s="336"/>
      <c r="G46" s="336"/>
      <c r="H46" s="337"/>
      <c r="I46" s="341" t="s">
        <v>101</v>
      </c>
      <c r="J46" s="341"/>
      <c r="K46" s="341"/>
      <c r="L46" s="341"/>
      <c r="M46" s="342"/>
      <c r="N46" s="343" t="s">
        <v>102</v>
      </c>
      <c r="O46" s="341"/>
      <c r="P46" s="341"/>
      <c r="Q46" s="341"/>
      <c r="R46" s="342"/>
      <c r="S46" s="343" t="s">
        <v>103</v>
      </c>
      <c r="T46" s="341"/>
      <c r="U46" s="341"/>
      <c r="V46" s="341"/>
      <c r="W46" s="342"/>
      <c r="X46" s="343" t="s">
        <v>104</v>
      </c>
      <c r="Y46" s="341"/>
      <c r="Z46" s="341"/>
      <c r="AA46" s="341"/>
      <c r="AB46" s="341"/>
      <c r="AC46" s="553"/>
      <c r="AD46" s="518" t="s">
        <v>85</v>
      </c>
      <c r="AE46" s="519"/>
      <c r="AF46" s="519"/>
      <c r="AG46" s="519"/>
      <c r="AH46" s="520"/>
      <c r="AI46" s="579" t="s">
        <v>151</v>
      </c>
      <c r="AJ46" s="580"/>
      <c r="AK46" s="580"/>
      <c r="AL46" s="537" t="s">
        <v>121</v>
      </c>
      <c r="AM46" s="538"/>
      <c r="AN46" s="33"/>
    </row>
    <row r="47" spans="2:40" ht="11.25" customHeight="1">
      <c r="B47" s="6"/>
      <c r="C47" s="213"/>
      <c r="D47" s="214"/>
      <c r="E47" s="338"/>
      <c r="F47" s="339"/>
      <c r="G47" s="339"/>
      <c r="H47" s="340"/>
      <c r="I47" s="554" t="s">
        <v>105</v>
      </c>
      <c r="J47" s="554"/>
      <c r="K47" s="554"/>
      <c r="L47" s="554"/>
      <c r="M47" s="555"/>
      <c r="N47" s="556" t="s">
        <v>105</v>
      </c>
      <c r="O47" s="554"/>
      <c r="P47" s="554"/>
      <c r="Q47" s="554"/>
      <c r="R47" s="555"/>
      <c r="S47" s="556" t="s">
        <v>106</v>
      </c>
      <c r="T47" s="554"/>
      <c r="U47" s="554"/>
      <c r="V47" s="554"/>
      <c r="W47" s="555"/>
      <c r="X47" s="556" t="s">
        <v>107</v>
      </c>
      <c r="Y47" s="554"/>
      <c r="Z47" s="554"/>
      <c r="AA47" s="554"/>
      <c r="AB47" s="554"/>
      <c r="AC47" s="557"/>
      <c r="AD47" s="521"/>
      <c r="AE47" s="522"/>
      <c r="AF47" s="522"/>
      <c r="AG47" s="522"/>
      <c r="AH47" s="523"/>
      <c r="AI47" s="581"/>
      <c r="AJ47" s="582"/>
      <c r="AK47" s="582"/>
      <c r="AL47" s="539"/>
      <c r="AM47" s="540"/>
      <c r="AN47" s="33"/>
    </row>
    <row r="48" spans="2:40" ht="11.25" customHeight="1">
      <c r="B48" s="6"/>
      <c r="C48" s="213"/>
      <c r="D48" s="214"/>
      <c r="E48" s="681" t="s">
        <v>127</v>
      </c>
      <c r="F48" s="681"/>
      <c r="G48" s="681"/>
      <c r="H48" s="682"/>
      <c r="I48" s="365"/>
      <c r="J48" s="365"/>
      <c r="K48" s="365"/>
      <c r="L48" s="365"/>
      <c r="M48" s="366"/>
      <c r="N48" s="364"/>
      <c r="O48" s="365"/>
      <c r="P48" s="365"/>
      <c r="Q48" s="365"/>
      <c r="R48" s="366"/>
      <c r="S48" s="364"/>
      <c r="T48" s="365"/>
      <c r="U48" s="365"/>
      <c r="V48" s="365"/>
      <c r="W48" s="366"/>
      <c r="X48" s="364"/>
      <c r="Y48" s="365"/>
      <c r="Z48" s="365"/>
      <c r="AA48" s="365"/>
      <c r="AB48" s="365"/>
      <c r="AC48" s="370"/>
      <c r="AD48" s="518" t="s">
        <v>152</v>
      </c>
      <c r="AE48" s="519"/>
      <c r="AF48" s="519"/>
      <c r="AG48" s="519"/>
      <c r="AH48" s="520"/>
      <c r="AI48" s="583" t="s">
        <v>161</v>
      </c>
      <c r="AJ48" s="584"/>
      <c r="AK48" s="584"/>
      <c r="AL48" s="584"/>
      <c r="AM48" s="585"/>
      <c r="AN48" s="6"/>
    </row>
    <row r="49" spans="2:40" ht="11.25" customHeight="1">
      <c r="B49" s="6"/>
      <c r="C49" s="213"/>
      <c r="D49" s="214"/>
      <c r="E49" s="683"/>
      <c r="F49" s="683"/>
      <c r="G49" s="683"/>
      <c r="H49" s="684"/>
      <c r="I49" s="368"/>
      <c r="J49" s="368"/>
      <c r="K49" s="368"/>
      <c r="L49" s="368"/>
      <c r="M49" s="369"/>
      <c r="N49" s="367"/>
      <c r="O49" s="368"/>
      <c r="P49" s="368"/>
      <c r="Q49" s="368"/>
      <c r="R49" s="369"/>
      <c r="S49" s="367"/>
      <c r="T49" s="368"/>
      <c r="U49" s="368"/>
      <c r="V49" s="368"/>
      <c r="W49" s="369"/>
      <c r="X49" s="367"/>
      <c r="Y49" s="368"/>
      <c r="Z49" s="368"/>
      <c r="AA49" s="368"/>
      <c r="AB49" s="368"/>
      <c r="AC49" s="371"/>
      <c r="AD49" s="521"/>
      <c r="AE49" s="522"/>
      <c r="AF49" s="522"/>
      <c r="AG49" s="522"/>
      <c r="AH49" s="523"/>
      <c r="AI49" s="586"/>
      <c r="AJ49" s="587"/>
      <c r="AK49" s="587"/>
      <c r="AL49" s="587"/>
      <c r="AM49" s="588"/>
      <c r="AN49" s="6"/>
    </row>
    <row r="50" spans="2:40" ht="11.25" customHeight="1">
      <c r="B50" s="6"/>
      <c r="C50" s="213"/>
      <c r="D50" s="214"/>
      <c r="E50" s="681" t="s">
        <v>128</v>
      </c>
      <c r="F50" s="681"/>
      <c r="G50" s="681"/>
      <c r="H50" s="682"/>
      <c r="I50" s="365"/>
      <c r="J50" s="365"/>
      <c r="K50" s="365"/>
      <c r="L50" s="365"/>
      <c r="M50" s="366"/>
      <c r="N50" s="461"/>
      <c r="O50" s="462"/>
      <c r="P50" s="462"/>
      <c r="Q50" s="462"/>
      <c r="R50" s="463"/>
      <c r="S50" s="461"/>
      <c r="T50" s="462"/>
      <c r="U50" s="462"/>
      <c r="V50" s="462"/>
      <c r="W50" s="463"/>
      <c r="X50" s="461"/>
      <c r="Y50" s="462"/>
      <c r="Z50" s="462"/>
      <c r="AA50" s="462"/>
      <c r="AB50" s="462"/>
      <c r="AC50" s="551"/>
      <c r="AD50" s="514" t="s">
        <v>84</v>
      </c>
      <c r="AE50" s="500"/>
      <c r="AF50" s="500"/>
      <c r="AG50" s="500"/>
      <c r="AH50" s="500"/>
      <c r="AI50" s="500"/>
      <c r="AJ50" s="500"/>
      <c r="AK50" s="500"/>
      <c r="AL50" s="500"/>
      <c r="AM50" s="515"/>
      <c r="AN50" s="6"/>
    </row>
    <row r="51" spans="2:40" ht="11.25" customHeight="1">
      <c r="B51" s="6"/>
      <c r="C51" s="213"/>
      <c r="D51" s="214"/>
      <c r="E51" s="683"/>
      <c r="F51" s="683"/>
      <c r="G51" s="683"/>
      <c r="H51" s="684"/>
      <c r="I51" s="368"/>
      <c r="J51" s="368"/>
      <c r="K51" s="368"/>
      <c r="L51" s="368"/>
      <c r="M51" s="369"/>
      <c r="N51" s="464"/>
      <c r="O51" s="465"/>
      <c r="P51" s="465"/>
      <c r="Q51" s="465"/>
      <c r="R51" s="466"/>
      <c r="S51" s="464"/>
      <c r="T51" s="465"/>
      <c r="U51" s="465"/>
      <c r="V51" s="465"/>
      <c r="W51" s="466"/>
      <c r="X51" s="464"/>
      <c r="Y51" s="465"/>
      <c r="Z51" s="465"/>
      <c r="AA51" s="465"/>
      <c r="AB51" s="465"/>
      <c r="AC51" s="552"/>
      <c r="AD51" s="516"/>
      <c r="AE51" s="506"/>
      <c r="AF51" s="506"/>
      <c r="AG51" s="506"/>
      <c r="AH51" s="506"/>
      <c r="AI51" s="506"/>
      <c r="AJ51" s="506"/>
      <c r="AK51" s="506"/>
      <c r="AL51" s="506"/>
      <c r="AM51" s="517"/>
      <c r="AN51" s="6"/>
    </row>
    <row r="52" spans="2:40" ht="11.25" customHeight="1">
      <c r="B52" s="6"/>
      <c r="C52" s="213"/>
      <c r="D52" s="214"/>
      <c r="E52" s="681" t="s">
        <v>129</v>
      </c>
      <c r="F52" s="681"/>
      <c r="G52" s="681"/>
      <c r="H52" s="682"/>
      <c r="I52" s="450"/>
      <c r="J52" s="450"/>
      <c r="K52" s="450"/>
      <c r="L52" s="450"/>
      <c r="M52" s="451"/>
      <c r="N52" s="453"/>
      <c r="O52" s="450"/>
      <c r="P52" s="450"/>
      <c r="Q52" s="450"/>
      <c r="R52" s="451"/>
      <c r="S52" s="453"/>
      <c r="T52" s="450"/>
      <c r="U52" s="450"/>
      <c r="V52" s="450"/>
      <c r="W52" s="451"/>
      <c r="X52" s="453"/>
      <c r="Y52" s="450"/>
      <c r="Z52" s="450"/>
      <c r="AA52" s="450"/>
      <c r="AB52" s="450"/>
      <c r="AC52" s="455"/>
      <c r="AD52" s="691"/>
      <c r="AE52" s="692"/>
      <c r="AF52" s="692"/>
      <c r="AG52" s="692"/>
      <c r="AH52" s="692"/>
      <c r="AI52" s="692"/>
      <c r="AJ52" s="692"/>
      <c r="AK52" s="692"/>
      <c r="AL52" s="692"/>
      <c r="AM52" s="693"/>
      <c r="AN52" s="6"/>
    </row>
    <row r="53" spans="2:40" ht="11.25" customHeight="1" thickBot="1">
      <c r="B53" s="6"/>
      <c r="C53" s="213"/>
      <c r="D53" s="214"/>
      <c r="E53" s="683"/>
      <c r="F53" s="683"/>
      <c r="G53" s="683"/>
      <c r="H53" s="684"/>
      <c r="I53" s="452"/>
      <c r="J53" s="452"/>
      <c r="K53" s="452"/>
      <c r="L53" s="452"/>
      <c r="M53" s="442"/>
      <c r="N53" s="454"/>
      <c r="O53" s="452"/>
      <c r="P53" s="452"/>
      <c r="Q53" s="452"/>
      <c r="R53" s="442"/>
      <c r="S53" s="454"/>
      <c r="T53" s="452"/>
      <c r="U53" s="452"/>
      <c r="V53" s="452"/>
      <c r="W53" s="442"/>
      <c r="X53" s="454"/>
      <c r="Y53" s="452"/>
      <c r="Z53" s="452"/>
      <c r="AA53" s="452"/>
      <c r="AB53" s="452"/>
      <c r="AC53" s="456"/>
      <c r="AD53" s="694"/>
      <c r="AE53" s="695"/>
      <c r="AF53" s="695"/>
      <c r="AG53" s="695"/>
      <c r="AH53" s="695"/>
      <c r="AI53" s="695"/>
      <c r="AJ53" s="695"/>
      <c r="AK53" s="695"/>
      <c r="AL53" s="695"/>
      <c r="AM53" s="696"/>
      <c r="AN53" s="6"/>
    </row>
    <row r="54" spans="2:40" ht="11.25" customHeight="1">
      <c r="B54" s="6"/>
      <c r="C54" s="213"/>
      <c r="D54" s="475"/>
      <c r="E54" s="457" t="s">
        <v>48</v>
      </c>
      <c r="F54" s="458"/>
      <c r="G54" s="458"/>
      <c r="H54" s="458"/>
      <c r="I54" s="461" t="s">
        <v>108</v>
      </c>
      <c r="J54" s="462"/>
      <c r="K54" s="462"/>
      <c r="L54" s="462"/>
      <c r="M54" s="463"/>
      <c r="N54" s="461" t="s">
        <v>108</v>
      </c>
      <c r="O54" s="462"/>
      <c r="P54" s="462"/>
      <c r="Q54" s="462"/>
      <c r="R54" s="463"/>
      <c r="S54" s="467" t="s">
        <v>108</v>
      </c>
      <c r="T54" s="468"/>
      <c r="U54" s="468"/>
      <c r="V54" s="468"/>
      <c r="W54" s="469"/>
      <c r="X54" s="467"/>
      <c r="Y54" s="468"/>
      <c r="Z54" s="468"/>
      <c r="AA54" s="468"/>
      <c r="AB54" s="468"/>
      <c r="AC54" s="473"/>
      <c r="AD54" s="694"/>
      <c r="AE54" s="695"/>
      <c r="AF54" s="695"/>
      <c r="AG54" s="695"/>
      <c r="AH54" s="695"/>
      <c r="AI54" s="695"/>
      <c r="AJ54" s="695"/>
      <c r="AK54" s="695"/>
      <c r="AL54" s="695"/>
      <c r="AM54" s="696"/>
      <c r="AN54" s="6"/>
    </row>
    <row r="55" spans="2:40" ht="11.25" customHeight="1" thickBot="1">
      <c r="B55" s="6"/>
      <c r="C55" s="215"/>
      <c r="D55" s="476"/>
      <c r="E55" s="459"/>
      <c r="F55" s="460"/>
      <c r="G55" s="460"/>
      <c r="H55" s="460"/>
      <c r="I55" s="464"/>
      <c r="J55" s="465"/>
      <c r="K55" s="465"/>
      <c r="L55" s="465"/>
      <c r="M55" s="466"/>
      <c r="N55" s="464"/>
      <c r="O55" s="465"/>
      <c r="P55" s="465"/>
      <c r="Q55" s="465"/>
      <c r="R55" s="466"/>
      <c r="S55" s="470"/>
      <c r="T55" s="471"/>
      <c r="U55" s="471"/>
      <c r="V55" s="471"/>
      <c r="W55" s="472"/>
      <c r="X55" s="470"/>
      <c r="Y55" s="471"/>
      <c r="Z55" s="471"/>
      <c r="AA55" s="471"/>
      <c r="AB55" s="471"/>
      <c r="AC55" s="474"/>
      <c r="AD55" s="697"/>
      <c r="AE55" s="698"/>
      <c r="AF55" s="698"/>
      <c r="AG55" s="698"/>
      <c r="AH55" s="698"/>
      <c r="AI55" s="698"/>
      <c r="AJ55" s="698"/>
      <c r="AK55" s="698"/>
      <c r="AL55" s="698"/>
      <c r="AM55" s="699"/>
      <c r="AN55" s="6"/>
    </row>
    <row r="56" spans="2:40" ht="5.25" customHeight="1" thickBot="1">
      <c r="B56" s="6"/>
      <c r="C56" s="34"/>
      <c r="D56" s="34"/>
      <c r="E56" s="6"/>
      <c r="F56" s="6"/>
      <c r="G56" s="32"/>
      <c r="H56" s="32"/>
      <c r="I56" s="32"/>
      <c r="J56" s="32"/>
      <c r="K56" s="32"/>
      <c r="L56" s="32"/>
      <c r="M56" s="32"/>
      <c r="N56" s="32"/>
      <c r="O56" s="32"/>
      <c r="P56" s="32"/>
      <c r="Q56" s="32"/>
      <c r="R56" s="32"/>
      <c r="S56" s="32"/>
      <c r="T56" s="32"/>
      <c r="U56" s="32"/>
      <c r="V56" s="6"/>
      <c r="W56" s="6"/>
      <c r="X56" s="32"/>
      <c r="Y56" s="32"/>
      <c r="Z56" s="32"/>
      <c r="AA56" s="32"/>
      <c r="AB56" s="32"/>
      <c r="AC56" s="32"/>
      <c r="AD56" s="32"/>
      <c r="AE56" s="32"/>
      <c r="AF56" s="32"/>
      <c r="AG56" s="32"/>
      <c r="AH56" s="32"/>
      <c r="AI56" s="32"/>
      <c r="AJ56" s="32"/>
      <c r="AK56" s="32"/>
      <c r="AL56" s="32"/>
      <c r="AM56" s="32"/>
      <c r="AN56" s="6"/>
    </row>
    <row r="57" spans="2:40" ht="8.75" customHeight="1">
      <c r="B57" s="35"/>
      <c r="C57" s="134" t="s">
        <v>49</v>
      </c>
      <c r="D57" s="135"/>
      <c r="E57" s="351" t="s">
        <v>50</v>
      </c>
      <c r="F57" s="351"/>
      <c r="G57" s="351"/>
      <c r="H57" s="351"/>
      <c r="I57" s="352" t="s">
        <v>12</v>
      </c>
      <c r="J57" s="122"/>
      <c r="K57" s="596" t="s">
        <v>51</v>
      </c>
      <c r="L57" s="596"/>
      <c r="M57" s="123"/>
      <c r="N57" s="124"/>
      <c r="O57" s="596" t="s">
        <v>52</v>
      </c>
      <c r="P57" s="597"/>
      <c r="Q57" s="597"/>
      <c r="R57" s="599" t="s">
        <v>53</v>
      </c>
      <c r="S57" s="601"/>
      <c r="T57" s="601"/>
      <c r="U57" s="599" t="s">
        <v>54</v>
      </c>
      <c r="V57" s="347" t="s">
        <v>55</v>
      </c>
      <c r="W57" s="347"/>
      <c r="X57" s="347"/>
      <c r="Y57" s="347"/>
      <c r="Z57" s="347"/>
      <c r="AA57" s="347"/>
      <c r="AB57" s="347"/>
      <c r="AC57" s="347"/>
      <c r="AD57" s="348"/>
      <c r="AE57" s="357" t="s">
        <v>56</v>
      </c>
      <c r="AF57" s="358"/>
      <c r="AG57" s="358"/>
      <c r="AH57" s="358"/>
      <c r="AI57" s="358"/>
      <c r="AJ57" s="358"/>
      <c r="AK57" s="358"/>
      <c r="AL57" s="358"/>
      <c r="AM57" s="359"/>
      <c r="AN57" s="6"/>
    </row>
    <row r="58" spans="2:40" ht="8.75" customHeight="1">
      <c r="B58" s="35"/>
      <c r="C58" s="136"/>
      <c r="D58" s="137"/>
      <c r="E58" s="345"/>
      <c r="F58" s="345"/>
      <c r="G58" s="345"/>
      <c r="H58" s="345"/>
      <c r="I58" s="298"/>
      <c r="J58" s="70"/>
      <c r="K58" s="378"/>
      <c r="L58" s="378"/>
      <c r="M58" s="125"/>
      <c r="N58" s="126"/>
      <c r="O58" s="378"/>
      <c r="P58" s="598"/>
      <c r="Q58" s="598"/>
      <c r="R58" s="600"/>
      <c r="S58" s="602"/>
      <c r="T58" s="602"/>
      <c r="U58" s="600"/>
      <c r="V58" s="349"/>
      <c r="W58" s="349"/>
      <c r="X58" s="349"/>
      <c r="Y58" s="349"/>
      <c r="Z58" s="349"/>
      <c r="AA58" s="349"/>
      <c r="AB58" s="349"/>
      <c r="AC58" s="349"/>
      <c r="AD58" s="350"/>
      <c r="AE58" s="360"/>
      <c r="AF58" s="361"/>
      <c r="AG58" s="361"/>
      <c r="AH58" s="361"/>
      <c r="AI58" s="361"/>
      <c r="AJ58" s="361"/>
      <c r="AK58" s="361"/>
      <c r="AL58" s="361"/>
      <c r="AM58" s="362"/>
      <c r="AN58" s="6"/>
    </row>
    <row r="59" spans="2:40" ht="8.75" customHeight="1">
      <c r="B59" s="35"/>
      <c r="C59" s="136"/>
      <c r="D59" s="137"/>
      <c r="E59" s="344" t="s">
        <v>125</v>
      </c>
      <c r="F59" s="344"/>
      <c r="G59" s="344"/>
      <c r="H59" s="344"/>
      <c r="I59" s="297" t="s">
        <v>12</v>
      </c>
      <c r="J59" s="127"/>
      <c r="K59" s="377" t="s">
        <v>57</v>
      </c>
      <c r="L59" s="377"/>
      <c r="M59" s="128"/>
      <c r="N59" s="129"/>
      <c r="O59" s="377" t="s">
        <v>52</v>
      </c>
      <c r="P59" s="312" t="s">
        <v>58</v>
      </c>
      <c r="Q59" s="312"/>
      <c r="R59" s="312"/>
      <c r="S59" s="312"/>
      <c r="T59" s="312"/>
      <c r="U59" s="312"/>
      <c r="V59" s="312"/>
      <c r="W59" s="312"/>
      <c r="X59" s="312"/>
      <c r="Y59" s="312"/>
      <c r="Z59" s="312"/>
      <c r="AA59" s="312"/>
      <c r="AB59" s="312"/>
      <c r="AC59" s="312"/>
      <c r="AD59" s="313"/>
      <c r="AE59" s="316" t="s">
        <v>59</v>
      </c>
      <c r="AF59" s="317"/>
      <c r="AG59" s="317"/>
      <c r="AH59" s="317"/>
      <c r="AI59" s="318"/>
      <c r="AJ59" s="62"/>
      <c r="AK59" s="62"/>
      <c r="AL59" s="62"/>
      <c r="AM59" s="260" t="s">
        <v>60</v>
      </c>
      <c r="AN59" s="6"/>
    </row>
    <row r="60" spans="2:40" ht="8.75" customHeight="1">
      <c r="B60" s="35"/>
      <c r="C60" s="136"/>
      <c r="D60" s="137"/>
      <c r="E60" s="345"/>
      <c r="F60" s="345"/>
      <c r="G60" s="345"/>
      <c r="H60" s="345"/>
      <c r="I60" s="346"/>
      <c r="J60" s="130"/>
      <c r="K60" s="378"/>
      <c r="L60" s="378"/>
      <c r="M60" s="131"/>
      <c r="N60" s="131"/>
      <c r="O60" s="378"/>
      <c r="P60" s="314"/>
      <c r="Q60" s="314"/>
      <c r="R60" s="314"/>
      <c r="S60" s="314"/>
      <c r="T60" s="314"/>
      <c r="U60" s="314"/>
      <c r="V60" s="314"/>
      <c r="W60" s="314"/>
      <c r="X60" s="314"/>
      <c r="Y60" s="314"/>
      <c r="Z60" s="314"/>
      <c r="AA60" s="314"/>
      <c r="AB60" s="314"/>
      <c r="AC60" s="314"/>
      <c r="AD60" s="315"/>
      <c r="AE60" s="319"/>
      <c r="AF60" s="320"/>
      <c r="AG60" s="320"/>
      <c r="AH60" s="320"/>
      <c r="AI60" s="321"/>
      <c r="AJ60" s="63"/>
      <c r="AK60" s="63"/>
      <c r="AL60" s="63"/>
      <c r="AM60" s="261"/>
      <c r="AN60" s="6"/>
    </row>
    <row r="61" spans="2:40" ht="8.75" customHeight="1">
      <c r="B61" s="35"/>
      <c r="C61" s="136"/>
      <c r="D61" s="137"/>
      <c r="E61" s="344" t="s">
        <v>61</v>
      </c>
      <c r="F61" s="344"/>
      <c r="G61" s="344"/>
      <c r="H61" s="344"/>
      <c r="I61" s="298" t="s">
        <v>12</v>
      </c>
      <c r="J61" s="70"/>
      <c r="K61" s="377" t="s">
        <v>122</v>
      </c>
      <c r="L61" s="377"/>
      <c r="M61" s="377"/>
      <c r="N61" s="594">
        <v>3</v>
      </c>
      <c r="O61" s="594"/>
      <c r="P61" s="381" t="s">
        <v>62</v>
      </c>
      <c r="Q61" s="36"/>
      <c r="R61" s="377"/>
      <c r="S61" s="377" t="s">
        <v>123</v>
      </c>
      <c r="T61" s="377"/>
      <c r="U61" s="594">
        <v>3</v>
      </c>
      <c r="V61" s="594"/>
      <c r="W61" s="381" t="s">
        <v>62</v>
      </c>
      <c r="X61" s="89"/>
      <c r="Y61" s="36"/>
      <c r="Z61" s="37"/>
      <c r="AA61" s="37"/>
      <c r="AB61" s="37"/>
      <c r="AC61" s="38"/>
      <c r="AD61" s="38"/>
      <c r="AE61" s="301" t="s">
        <v>109</v>
      </c>
      <c r="AF61" s="302"/>
      <c r="AG61" s="302"/>
      <c r="AH61" s="302"/>
      <c r="AI61" s="305" t="s">
        <v>63</v>
      </c>
      <c r="AJ61" s="308"/>
      <c r="AK61" s="309"/>
      <c r="AL61" s="309"/>
      <c r="AM61" s="260" t="s">
        <v>60</v>
      </c>
      <c r="AN61" s="6"/>
    </row>
    <row r="62" spans="2:40" ht="8.75" customHeight="1">
      <c r="B62" s="35"/>
      <c r="C62" s="136"/>
      <c r="D62" s="137"/>
      <c r="E62" s="345"/>
      <c r="F62" s="345"/>
      <c r="G62" s="345"/>
      <c r="H62" s="345"/>
      <c r="I62" s="298"/>
      <c r="J62" s="70"/>
      <c r="K62" s="378"/>
      <c r="L62" s="378"/>
      <c r="M62" s="378"/>
      <c r="N62" s="595"/>
      <c r="O62" s="595"/>
      <c r="P62" s="382"/>
      <c r="Q62" s="39"/>
      <c r="R62" s="378"/>
      <c r="S62" s="378"/>
      <c r="T62" s="378"/>
      <c r="U62" s="595"/>
      <c r="V62" s="595"/>
      <c r="W62" s="382"/>
      <c r="X62" s="90"/>
      <c r="Y62" s="39"/>
      <c r="Z62" s="37"/>
      <c r="AA62" s="37"/>
      <c r="AB62" s="37"/>
      <c r="AC62" s="40"/>
      <c r="AD62" s="40"/>
      <c r="AE62" s="303"/>
      <c r="AF62" s="304"/>
      <c r="AG62" s="304"/>
      <c r="AH62" s="304"/>
      <c r="AI62" s="306"/>
      <c r="AJ62" s="310"/>
      <c r="AK62" s="311"/>
      <c r="AL62" s="311"/>
      <c r="AM62" s="307"/>
      <c r="AN62" s="6"/>
    </row>
    <row r="63" spans="2:40" ht="8.75" customHeight="1">
      <c r="B63" s="35"/>
      <c r="C63" s="136"/>
      <c r="D63" s="137"/>
      <c r="E63" s="529" t="s">
        <v>157</v>
      </c>
      <c r="F63" s="530"/>
      <c r="G63" s="530"/>
      <c r="H63" s="530"/>
      <c r="I63" s="297" t="s">
        <v>12</v>
      </c>
      <c r="J63" s="132"/>
      <c r="K63" s="377" t="s">
        <v>57</v>
      </c>
      <c r="L63" s="377"/>
      <c r="M63" s="128"/>
      <c r="N63" s="592" t="s">
        <v>164</v>
      </c>
      <c r="O63" s="592"/>
      <c r="P63" s="592"/>
      <c r="Q63" s="592"/>
      <c r="R63" s="592"/>
      <c r="S63" s="592"/>
      <c r="T63" s="592"/>
      <c r="U63" s="386" t="s">
        <v>159</v>
      </c>
      <c r="V63" s="386"/>
      <c r="W63" s="386"/>
      <c r="X63" s="386"/>
      <c r="Y63" s="386"/>
      <c r="Z63" s="386"/>
      <c r="AA63" s="386"/>
      <c r="AB63" s="386"/>
      <c r="AC63" s="590">
        <v>1</v>
      </c>
      <c r="AD63" s="295" t="s">
        <v>65</v>
      </c>
      <c r="AE63" s="250" t="s">
        <v>110</v>
      </c>
      <c r="AF63" s="251"/>
      <c r="AG63" s="251"/>
      <c r="AH63" s="251"/>
      <c r="AI63" s="260" t="s">
        <v>63</v>
      </c>
      <c r="AJ63" s="62"/>
      <c r="AK63" s="62"/>
      <c r="AL63" s="62"/>
      <c r="AM63" s="260" t="s">
        <v>60</v>
      </c>
      <c r="AN63" s="6"/>
    </row>
    <row r="64" spans="2:40" ht="8.75" customHeight="1">
      <c r="B64" s="35"/>
      <c r="C64" s="136"/>
      <c r="D64" s="137"/>
      <c r="E64" s="531"/>
      <c r="F64" s="532"/>
      <c r="G64" s="532"/>
      <c r="H64" s="532"/>
      <c r="I64" s="298"/>
      <c r="J64" s="133"/>
      <c r="K64" s="589"/>
      <c r="L64" s="589"/>
      <c r="M64" s="115"/>
      <c r="N64" s="593"/>
      <c r="O64" s="593"/>
      <c r="P64" s="593"/>
      <c r="Q64" s="593"/>
      <c r="R64" s="593"/>
      <c r="S64" s="593"/>
      <c r="T64" s="593"/>
      <c r="U64" s="387"/>
      <c r="V64" s="387"/>
      <c r="W64" s="387"/>
      <c r="X64" s="387"/>
      <c r="Y64" s="387"/>
      <c r="Z64" s="387"/>
      <c r="AA64" s="387"/>
      <c r="AB64" s="387"/>
      <c r="AC64" s="591"/>
      <c r="AD64" s="296"/>
      <c r="AE64" s="252"/>
      <c r="AF64" s="253"/>
      <c r="AG64" s="253"/>
      <c r="AH64" s="253"/>
      <c r="AI64" s="261"/>
      <c r="AJ64" s="63"/>
      <c r="AK64" s="63"/>
      <c r="AL64" s="63"/>
      <c r="AM64" s="261"/>
      <c r="AN64" s="6"/>
    </row>
    <row r="65" spans="2:40" ht="8.75" customHeight="1">
      <c r="B65" s="35"/>
      <c r="C65" s="136"/>
      <c r="D65" s="137"/>
      <c r="E65" s="531"/>
      <c r="F65" s="532"/>
      <c r="G65" s="532"/>
      <c r="H65" s="532"/>
      <c r="I65" s="298"/>
      <c r="J65" s="70"/>
      <c r="K65" s="372"/>
      <c r="L65" s="99"/>
      <c r="M65" s="112"/>
      <c r="N65" s="112"/>
      <c r="O65" s="112"/>
      <c r="P65" s="112"/>
      <c r="Q65" s="112"/>
      <c r="R65" s="112"/>
      <c r="S65" s="112"/>
      <c r="T65" s="112"/>
      <c r="U65" s="372" t="s">
        <v>66</v>
      </c>
      <c r="V65" s="372"/>
      <c r="W65" s="372"/>
      <c r="X65" s="112"/>
      <c r="Y65" s="372"/>
      <c r="Z65" s="372" t="s">
        <v>65</v>
      </c>
      <c r="AA65" s="112"/>
      <c r="AB65" s="549"/>
      <c r="AC65" s="372"/>
      <c r="AD65" s="547"/>
      <c r="AE65" s="286" t="s">
        <v>64</v>
      </c>
      <c r="AF65" s="287"/>
      <c r="AG65" s="287"/>
      <c r="AH65" s="287"/>
      <c r="AI65" s="290" t="s">
        <v>65</v>
      </c>
      <c r="AJ65" s="62"/>
      <c r="AK65" s="62"/>
      <c r="AL65" s="62"/>
      <c r="AM65" s="260" t="s">
        <v>60</v>
      </c>
      <c r="AN65" s="6"/>
    </row>
    <row r="66" spans="2:40" ht="8.75" customHeight="1">
      <c r="B66" s="35"/>
      <c r="C66" s="136"/>
      <c r="D66" s="137"/>
      <c r="E66" s="531"/>
      <c r="F66" s="532"/>
      <c r="G66" s="532"/>
      <c r="H66" s="532"/>
      <c r="I66" s="298"/>
      <c r="J66" s="70"/>
      <c r="K66" s="257"/>
      <c r="L66" s="113"/>
      <c r="M66" s="114"/>
      <c r="N66" s="114"/>
      <c r="O66" s="114"/>
      <c r="P66" s="114"/>
      <c r="Q66" s="114"/>
      <c r="R66" s="114"/>
      <c r="S66" s="114"/>
      <c r="T66" s="114"/>
      <c r="U66" s="257"/>
      <c r="V66" s="257"/>
      <c r="W66" s="257"/>
      <c r="X66" s="114"/>
      <c r="Y66" s="257"/>
      <c r="Z66" s="257"/>
      <c r="AA66" s="114"/>
      <c r="AB66" s="550"/>
      <c r="AC66" s="257"/>
      <c r="AD66" s="548"/>
      <c r="AE66" s="288"/>
      <c r="AF66" s="289"/>
      <c r="AG66" s="289"/>
      <c r="AH66" s="289"/>
      <c r="AI66" s="291"/>
      <c r="AJ66" s="63"/>
      <c r="AK66" s="63"/>
      <c r="AL66" s="63"/>
      <c r="AM66" s="261"/>
      <c r="AN66" s="6"/>
    </row>
    <row r="67" spans="2:40" ht="8.75" customHeight="1">
      <c r="B67" s="35"/>
      <c r="C67" s="72"/>
      <c r="D67" s="73"/>
      <c r="E67" s="525" t="s">
        <v>156</v>
      </c>
      <c r="F67" s="526"/>
      <c r="G67" s="526"/>
      <c r="H67" s="526"/>
      <c r="I67" s="526"/>
      <c r="J67" s="526"/>
      <c r="K67" s="298" t="s">
        <v>12</v>
      </c>
      <c r="L67" s="116"/>
      <c r="M67" s="254" t="s">
        <v>154</v>
      </c>
      <c r="N67" s="254"/>
      <c r="O67" s="116"/>
      <c r="P67" s="116"/>
      <c r="Q67" s="256" t="s">
        <v>13</v>
      </c>
      <c r="R67" s="254"/>
      <c r="S67" s="254"/>
      <c r="T67" s="254"/>
      <c r="U67" s="112"/>
      <c r="V67" s="117"/>
      <c r="W67" s="256"/>
      <c r="X67" s="112"/>
      <c r="Y67" s="112"/>
      <c r="Z67" s="112"/>
      <c r="AA67" s="112"/>
      <c r="AB67" s="117"/>
      <c r="AC67" s="112"/>
      <c r="AD67" s="118"/>
      <c r="AE67" s="292" t="s">
        <v>130</v>
      </c>
      <c r="AF67" s="293"/>
      <c r="AG67" s="293"/>
      <c r="AH67" s="293"/>
      <c r="AI67" s="294"/>
      <c r="AJ67" s="64"/>
      <c r="AK67" s="65"/>
      <c r="AL67" s="65"/>
      <c r="AM67" s="260" t="s">
        <v>60</v>
      </c>
      <c r="AN67" s="6"/>
    </row>
    <row r="68" spans="2:40" ht="8.75" customHeight="1">
      <c r="B68" s="35"/>
      <c r="C68" s="72"/>
      <c r="D68" s="73"/>
      <c r="E68" s="527"/>
      <c r="F68" s="528"/>
      <c r="G68" s="528"/>
      <c r="H68" s="528"/>
      <c r="I68" s="528"/>
      <c r="J68" s="528"/>
      <c r="K68" s="298"/>
      <c r="L68" s="119"/>
      <c r="M68" s="255"/>
      <c r="N68" s="255"/>
      <c r="O68" s="119"/>
      <c r="P68" s="119"/>
      <c r="Q68" s="257"/>
      <c r="R68" s="255"/>
      <c r="S68" s="255"/>
      <c r="T68" s="255"/>
      <c r="U68" s="114"/>
      <c r="V68" s="120"/>
      <c r="W68" s="257"/>
      <c r="X68" s="114"/>
      <c r="Y68" s="114"/>
      <c r="Z68" s="114"/>
      <c r="AA68" s="114"/>
      <c r="AB68" s="120"/>
      <c r="AC68" s="114"/>
      <c r="AD68" s="121"/>
      <c r="AE68" s="271" t="s">
        <v>131</v>
      </c>
      <c r="AF68" s="272"/>
      <c r="AG68" s="272"/>
      <c r="AH68" s="272"/>
      <c r="AI68" s="273"/>
      <c r="AJ68" s="66"/>
      <c r="AK68" s="67"/>
      <c r="AL68" s="67"/>
      <c r="AM68" s="261"/>
      <c r="AN68" s="6"/>
    </row>
    <row r="69" spans="2:40" ht="27" customHeight="1">
      <c r="B69" s="6"/>
      <c r="C69" s="423" t="s">
        <v>67</v>
      </c>
      <c r="D69" s="424"/>
      <c r="E69" s="280" t="s">
        <v>155</v>
      </c>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2"/>
      <c r="AE69" s="262" t="s">
        <v>40</v>
      </c>
      <c r="AF69" s="263"/>
      <c r="AG69" s="263"/>
      <c r="AH69" s="263"/>
      <c r="AI69" s="264"/>
      <c r="AJ69" s="64"/>
      <c r="AK69" s="65"/>
      <c r="AL69" s="65"/>
      <c r="AM69" s="260"/>
      <c r="AN69" s="6"/>
    </row>
    <row r="70" spans="2:40" ht="5.15" customHeight="1">
      <c r="B70" s="6"/>
      <c r="C70" s="213"/>
      <c r="D70" s="214"/>
      <c r="E70" s="283"/>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5"/>
      <c r="AE70" s="265"/>
      <c r="AF70" s="266"/>
      <c r="AG70" s="266"/>
      <c r="AH70" s="266"/>
      <c r="AI70" s="267"/>
      <c r="AJ70" s="59"/>
      <c r="AK70" s="59"/>
      <c r="AL70" s="59"/>
      <c r="AM70" s="270"/>
      <c r="AN70" s="6"/>
    </row>
    <row r="71" spans="2:40" ht="18.899999999999999" customHeight="1">
      <c r="B71" s="6"/>
      <c r="C71" s="213"/>
      <c r="D71" s="214"/>
      <c r="E71" s="573"/>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5"/>
      <c r="AE71" s="268"/>
      <c r="AF71" s="269"/>
      <c r="AG71" s="58"/>
      <c r="AH71" s="59"/>
      <c r="AI71" s="91"/>
      <c r="AJ71" s="59"/>
      <c r="AK71" s="59"/>
      <c r="AL71" s="59"/>
      <c r="AM71" s="92"/>
      <c r="AN71" s="6"/>
    </row>
    <row r="72" spans="2:40" ht="11.25" customHeight="1" thickBot="1">
      <c r="B72" s="6"/>
      <c r="C72" s="215"/>
      <c r="D72" s="216"/>
      <c r="E72" s="576"/>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78"/>
      <c r="AE72" s="60"/>
      <c r="AF72" s="58"/>
      <c r="AG72" s="58"/>
      <c r="AH72" s="59"/>
      <c r="AI72" s="61"/>
      <c r="AJ72" s="59"/>
      <c r="AK72" s="59"/>
      <c r="AL72" s="59"/>
      <c r="AM72" s="68" t="s">
        <v>60</v>
      </c>
      <c r="AN72" s="6"/>
    </row>
    <row r="73" spans="2:40" ht="9.75" customHeight="1">
      <c r="B73" s="6"/>
      <c r="C73" s="425" t="s">
        <v>68</v>
      </c>
      <c r="D73" s="426"/>
      <c r="E73" s="426"/>
      <c r="F73" s="426"/>
      <c r="G73" s="427"/>
      <c r="H73" s="431"/>
      <c r="I73" s="432"/>
      <c r="J73" s="432"/>
      <c r="K73" s="432"/>
      <c r="L73" s="432"/>
      <c r="M73" s="432"/>
      <c r="N73" s="433"/>
      <c r="O73" s="437" t="s">
        <v>69</v>
      </c>
      <c r="P73" s="438"/>
      <c r="Q73" s="438"/>
      <c r="R73" s="438"/>
      <c r="S73" s="438"/>
      <c r="T73" s="439"/>
      <c r="U73" s="443" t="s">
        <v>111</v>
      </c>
      <c r="V73" s="444"/>
      <c r="W73" s="444"/>
      <c r="X73" s="444"/>
      <c r="Y73" s="43"/>
      <c r="Z73" s="43"/>
      <c r="AA73" s="43"/>
      <c r="AB73" s="43"/>
      <c r="AC73" s="43"/>
      <c r="AD73" s="44"/>
      <c r="AE73" s="247" t="s">
        <v>70</v>
      </c>
      <c r="AF73" s="248"/>
      <c r="AG73" s="248"/>
      <c r="AH73" s="248"/>
      <c r="AI73" s="258"/>
      <c r="AJ73" s="62"/>
      <c r="AK73" s="62"/>
      <c r="AL73" s="62"/>
      <c r="AM73" s="260" t="s">
        <v>60</v>
      </c>
      <c r="AN73" s="6"/>
    </row>
    <row r="74" spans="2:40" ht="9.75" customHeight="1">
      <c r="B74" s="6"/>
      <c r="C74" s="428"/>
      <c r="D74" s="429"/>
      <c r="E74" s="429"/>
      <c r="F74" s="429"/>
      <c r="G74" s="430"/>
      <c r="H74" s="434"/>
      <c r="I74" s="435"/>
      <c r="J74" s="435"/>
      <c r="K74" s="435"/>
      <c r="L74" s="435"/>
      <c r="M74" s="435"/>
      <c r="N74" s="436"/>
      <c r="O74" s="440"/>
      <c r="P74" s="441"/>
      <c r="Q74" s="441"/>
      <c r="R74" s="441"/>
      <c r="S74" s="441"/>
      <c r="T74" s="442"/>
      <c r="U74" s="445"/>
      <c r="V74" s="446"/>
      <c r="W74" s="446"/>
      <c r="X74" s="446"/>
      <c r="Y74" s="40"/>
      <c r="Z74" s="40"/>
      <c r="AA74" s="40"/>
      <c r="AB74" s="40"/>
      <c r="AC74" s="40"/>
      <c r="AD74" s="45"/>
      <c r="AE74" s="249"/>
      <c r="AF74" s="249"/>
      <c r="AG74" s="249"/>
      <c r="AH74" s="249"/>
      <c r="AI74" s="259"/>
      <c r="AJ74" s="63"/>
      <c r="AK74" s="63"/>
      <c r="AL74" s="63"/>
      <c r="AM74" s="261"/>
      <c r="AN74" s="6"/>
    </row>
    <row r="75" spans="2:40" ht="5.25" customHeight="1">
      <c r="B75" s="6"/>
      <c r="C75" s="69"/>
      <c r="D75" s="69"/>
      <c r="E75" s="69"/>
      <c r="F75" s="69"/>
      <c r="G75" s="69"/>
      <c r="H75" s="70"/>
      <c r="I75" s="70"/>
      <c r="J75" s="70"/>
      <c r="K75" s="70"/>
      <c r="L75" s="70"/>
      <c r="M75" s="70"/>
      <c r="N75" s="70"/>
      <c r="O75" s="4"/>
      <c r="P75" s="4"/>
      <c r="Q75" s="4"/>
      <c r="R75" s="4"/>
      <c r="S75" s="4"/>
      <c r="T75" s="71"/>
      <c r="U75" s="6"/>
      <c r="V75" s="6"/>
      <c r="W75" s="6"/>
      <c r="X75" s="6"/>
      <c r="Y75" s="6"/>
      <c r="Z75" s="6"/>
      <c r="AA75" s="6"/>
      <c r="AB75" s="6"/>
      <c r="AC75" s="6"/>
      <c r="AD75" s="6"/>
      <c r="AE75" s="11"/>
      <c r="AF75" s="11"/>
      <c r="AG75" s="11"/>
      <c r="AH75" s="11"/>
      <c r="AI75" s="11"/>
      <c r="AJ75" s="13"/>
      <c r="AK75" s="13"/>
      <c r="AL75" s="13"/>
      <c r="AM75" s="12"/>
      <c r="AN75" s="6"/>
    </row>
    <row r="76" spans="2:40" ht="13.5" customHeight="1">
      <c r="B76" s="6"/>
      <c r="C76" s="85" t="s">
        <v>15</v>
      </c>
      <c r="D76" s="86"/>
      <c r="E76" s="87"/>
      <c r="F76" s="1"/>
      <c r="G76" s="1"/>
      <c r="H76" s="1"/>
      <c r="I76" s="1"/>
      <c r="J76" s="1"/>
      <c r="K76" s="1"/>
      <c r="L76" s="1"/>
      <c r="M76" s="3"/>
      <c r="N76" s="3"/>
      <c r="O76" s="3"/>
      <c r="P76" s="3"/>
      <c r="Q76" s="3"/>
      <c r="R76" s="3"/>
      <c r="S76" s="3"/>
      <c r="T76" s="3"/>
      <c r="U76" s="8"/>
      <c r="V76" s="8"/>
      <c r="W76" s="8"/>
      <c r="X76" s="8"/>
      <c r="Y76" s="8"/>
      <c r="Z76" s="8"/>
      <c r="AA76" s="8"/>
      <c r="AB76" s="8"/>
      <c r="AC76" s="8"/>
      <c r="AD76" s="8"/>
      <c r="AE76" s="8"/>
      <c r="AF76" s="8"/>
      <c r="AG76" s="8"/>
      <c r="AH76" s="8"/>
      <c r="AI76" s="524" t="s">
        <v>160</v>
      </c>
      <c r="AJ76" s="524"/>
      <c r="AK76" s="524"/>
      <c r="AL76" s="524"/>
      <c r="AM76" s="524"/>
      <c r="AN76" s="6"/>
    </row>
    <row r="77" spans="2:40" ht="11.25" customHeight="1">
      <c r="B77" s="6"/>
      <c r="C77" s="1" t="s">
        <v>16</v>
      </c>
      <c r="D77" s="1"/>
      <c r="E77" s="1"/>
      <c r="F77" s="1"/>
      <c r="G77" s="1"/>
      <c r="H77" s="1"/>
      <c r="I77" s="1"/>
      <c r="J77" s="1"/>
      <c r="K77" s="1"/>
      <c r="L77" s="1"/>
      <c r="M77" s="3"/>
      <c r="N77" s="3"/>
      <c r="O77" s="3"/>
      <c r="P77" s="3"/>
      <c r="Q77" s="3"/>
      <c r="R77" s="3"/>
      <c r="S77" s="3"/>
      <c r="T77" s="3"/>
      <c r="U77" s="8"/>
      <c r="V77" s="8"/>
      <c r="W77" s="8"/>
      <c r="X77" s="8"/>
      <c r="Y77" s="8"/>
      <c r="Z77" s="8"/>
      <c r="AA77" s="8"/>
      <c r="AB77" s="8"/>
      <c r="AC77" s="8"/>
      <c r="AD77" s="8"/>
      <c r="AE77" s="8"/>
      <c r="AF77" s="8"/>
      <c r="AG77" s="8"/>
      <c r="AH77" s="8"/>
      <c r="AI77" s="8"/>
      <c r="AJ77" s="8"/>
      <c r="AK77" s="8"/>
      <c r="AL77" s="8"/>
      <c r="AM77" s="8"/>
      <c r="AN77" s="6"/>
    </row>
    <row r="78" spans="2:40" ht="11.25" customHeight="1">
      <c r="B78" s="6"/>
      <c r="C78" s="1" t="s">
        <v>17</v>
      </c>
      <c r="D78" s="1"/>
      <c r="E78" s="1"/>
      <c r="F78" s="1"/>
      <c r="G78" s="1"/>
      <c r="H78" s="1"/>
      <c r="I78" s="1"/>
      <c r="J78" s="1"/>
      <c r="K78" s="1"/>
      <c r="L78" s="1"/>
      <c r="M78" s="3"/>
      <c r="N78" s="3"/>
      <c r="O78" s="3"/>
      <c r="P78" s="3"/>
      <c r="Q78" s="3"/>
      <c r="R78" s="3"/>
      <c r="S78" s="3"/>
      <c r="T78" s="3"/>
      <c r="U78" s="8"/>
      <c r="V78" s="8"/>
      <c r="W78" s="8"/>
      <c r="X78" s="8"/>
      <c r="Y78" s="8"/>
      <c r="Z78" s="8"/>
      <c r="AA78" s="8"/>
      <c r="AB78" s="8"/>
      <c r="AC78" s="8"/>
      <c r="AD78" s="8"/>
      <c r="AE78" s="8"/>
      <c r="AF78" s="8"/>
      <c r="AG78" s="8"/>
      <c r="AH78" s="8"/>
      <c r="AI78" s="8"/>
      <c r="AJ78" s="8"/>
      <c r="AK78" s="8"/>
      <c r="AL78" s="8"/>
      <c r="AM78" s="8"/>
      <c r="AN78" s="6"/>
    </row>
    <row r="79" spans="2:40" ht="11.25" customHeight="1">
      <c r="B79" s="6"/>
      <c r="C79" s="1" t="s">
        <v>18</v>
      </c>
      <c r="D79" s="1"/>
      <c r="E79" s="1"/>
      <c r="F79" s="5"/>
      <c r="G79" s="5"/>
      <c r="H79" s="5"/>
      <c r="I79" s="5"/>
      <c r="J79" s="5"/>
      <c r="K79" s="5"/>
      <c r="L79" s="5"/>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6"/>
    </row>
    <row r="80" spans="2:40" ht="11.25" customHeight="1">
      <c r="B80" s="6"/>
      <c r="C80" s="1" t="s">
        <v>19</v>
      </c>
      <c r="D80" s="1"/>
      <c r="E80" s="1"/>
      <c r="F80" s="5"/>
      <c r="G80" s="5"/>
      <c r="H80" s="5"/>
      <c r="I80" s="5"/>
      <c r="J80" s="5"/>
      <c r="K80" s="5"/>
      <c r="L80" s="5"/>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6"/>
    </row>
    <row r="81" spans="2:40" ht="11.25" customHeight="1">
      <c r="B81" s="6"/>
      <c r="C81" s="1" t="s">
        <v>124</v>
      </c>
      <c r="D81" s="1"/>
      <c r="E81" s="1"/>
      <c r="F81" s="5"/>
      <c r="G81" s="5"/>
      <c r="H81" s="5"/>
      <c r="I81" s="5"/>
      <c r="J81" s="5"/>
      <c r="K81" s="5"/>
      <c r="L81" s="5"/>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9"/>
      <c r="AN81" s="6"/>
    </row>
    <row r="82" spans="2:40" ht="11.25" customHeight="1">
      <c r="B82" s="6"/>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6"/>
    </row>
    <row r="83" spans="2:40" ht="11.25" customHeight="1">
      <c r="B83" s="6"/>
      <c r="C83" s="8"/>
      <c r="D83" s="8"/>
      <c r="E83" s="8"/>
      <c r="F83" s="10"/>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6"/>
    </row>
    <row r="84" spans="2:40" ht="14.25" customHeight="1">
      <c r="B84" s="6"/>
      <c r="C84" s="8"/>
      <c r="D84" s="8"/>
      <c r="E84" s="8"/>
      <c r="F84" s="10"/>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6"/>
    </row>
  </sheetData>
  <sheetProtection algorithmName="SHA-512" hashValue="DesZkvMZFnVxMV24obCGYNixlHqp7PJVNAwHZpZ45EX7wH2vE/OG7ro6dDU3IAmd56D9roDe19FUkBWhNhWv0w==" saltValue="4DxwYXm801MxAS2D4RL00g==" spinCount="100000" sheet="1" selectLockedCells="1"/>
  <dataConsolidate/>
  <mergeCells count="179">
    <mergeCell ref="AI76:AM76"/>
    <mergeCell ref="AM73:AM74"/>
    <mergeCell ref="C73:G74"/>
    <mergeCell ref="H73:N74"/>
    <mergeCell ref="O73:T74"/>
    <mergeCell ref="U73:X74"/>
    <mergeCell ref="AE73:AH74"/>
    <mergeCell ref="AI73:AI74"/>
    <mergeCell ref="AD48:AH49"/>
    <mergeCell ref="C57:D66"/>
    <mergeCell ref="E57:H58"/>
    <mergeCell ref="N52:R53"/>
    <mergeCell ref="S52:W53"/>
    <mergeCell ref="X52:AC53"/>
    <mergeCell ref="E54:H55"/>
    <mergeCell ref="I54:M55"/>
    <mergeCell ref="N54:R55"/>
    <mergeCell ref="S54:W55"/>
    <mergeCell ref="X54:AC55"/>
    <mergeCell ref="E50:H51"/>
    <mergeCell ref="I50:M51"/>
    <mergeCell ref="N50:R51"/>
    <mergeCell ref="S50:W51"/>
    <mergeCell ref="X50:AC51"/>
    <mergeCell ref="E52:H53"/>
    <mergeCell ref="I52:M53"/>
    <mergeCell ref="E48:H49"/>
    <mergeCell ref="I48:M49"/>
    <mergeCell ref="N48:R49"/>
    <mergeCell ref="S48:W49"/>
    <mergeCell ref="X48:AC49"/>
    <mergeCell ref="AG38:AM39"/>
    <mergeCell ref="E40:H41"/>
    <mergeCell ref="I40:N41"/>
    <mergeCell ref="O40:P41"/>
    <mergeCell ref="X40:X41"/>
    <mergeCell ref="Y40:Y41"/>
    <mergeCell ref="E46:H47"/>
    <mergeCell ref="I46:M46"/>
    <mergeCell ref="N46:R46"/>
    <mergeCell ref="S46:W46"/>
    <mergeCell ref="X46:AC46"/>
    <mergeCell ref="I47:M47"/>
    <mergeCell ref="N47:R47"/>
    <mergeCell ref="S47:W47"/>
    <mergeCell ref="X47:AC47"/>
    <mergeCell ref="AD52:AM55"/>
    <mergeCell ref="I28:K30"/>
    <mergeCell ref="L28:X30"/>
    <mergeCell ref="Y28:AA30"/>
    <mergeCell ref="C33:AM33"/>
    <mergeCell ref="C34:D55"/>
    <mergeCell ref="E34:H35"/>
    <mergeCell ref="I34:AM35"/>
    <mergeCell ref="E36:H37"/>
    <mergeCell ref="I36:R37"/>
    <mergeCell ref="S36:W41"/>
    <mergeCell ref="Z36:AE37"/>
    <mergeCell ref="AF36:AF37"/>
    <mergeCell ref="AG36:AM37"/>
    <mergeCell ref="Z40:AB41"/>
    <mergeCell ref="AC40:AK41"/>
    <mergeCell ref="AL40:AL41"/>
    <mergeCell ref="E42:H43"/>
    <mergeCell ref="I42:AM43"/>
    <mergeCell ref="E44:H45"/>
    <mergeCell ref="I44:AM45"/>
    <mergeCell ref="E38:H39"/>
    <mergeCell ref="I38:R39"/>
    <mergeCell ref="Z38:AE39"/>
    <mergeCell ref="AF38:AF39"/>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 ref="I57:I58"/>
    <mergeCell ref="K57:L58"/>
    <mergeCell ref="O57:O58"/>
    <mergeCell ref="P57:Q58"/>
    <mergeCell ref="R57:R58"/>
    <mergeCell ref="S57:T58"/>
    <mergeCell ref="U57:U58"/>
    <mergeCell ref="V57:AD58"/>
    <mergeCell ref="AE57:AM58"/>
    <mergeCell ref="E59:H60"/>
    <mergeCell ref="I59:I60"/>
    <mergeCell ref="K59:L60"/>
    <mergeCell ref="O59:O60"/>
    <mergeCell ref="P59:AD60"/>
    <mergeCell ref="AE59:AI60"/>
    <mergeCell ref="AM59:AM60"/>
    <mergeCell ref="E61:H62"/>
    <mergeCell ref="I61:I62"/>
    <mergeCell ref="K61:M62"/>
    <mergeCell ref="N61:O62"/>
    <mergeCell ref="P61:P62"/>
    <mergeCell ref="R61:R62"/>
    <mergeCell ref="S61:T62"/>
    <mergeCell ref="U61:V62"/>
    <mergeCell ref="W61:W62"/>
    <mergeCell ref="AE61:AH62"/>
    <mergeCell ref="AI61:AI62"/>
    <mergeCell ref="AJ61:AL62"/>
    <mergeCell ref="AM61:AM62"/>
    <mergeCell ref="AM65:AM66"/>
    <mergeCell ref="E63:H66"/>
    <mergeCell ref="I63:I66"/>
    <mergeCell ref="K63:L64"/>
    <mergeCell ref="U63:AB64"/>
    <mergeCell ref="AC63:AC64"/>
    <mergeCell ref="AD63:AD64"/>
    <mergeCell ref="AE63:AH64"/>
    <mergeCell ref="K65:K66"/>
    <mergeCell ref="U65:W66"/>
    <mergeCell ref="Y65:Y66"/>
    <mergeCell ref="Z65:Z66"/>
    <mergeCell ref="AB65:AB66"/>
    <mergeCell ref="AC65:AC66"/>
    <mergeCell ref="AD65:AD66"/>
    <mergeCell ref="AE65:AH66"/>
    <mergeCell ref="AI65:AI66"/>
    <mergeCell ref="N63:T64"/>
    <mergeCell ref="C69:D72"/>
    <mergeCell ref="E69:AD70"/>
    <mergeCell ref="AE69:AI69"/>
    <mergeCell ref="AM69:AM70"/>
    <mergeCell ref="AE70:AI70"/>
    <mergeCell ref="E71:AD72"/>
    <mergeCell ref="AE71:AF71"/>
    <mergeCell ref="AD50:AM51"/>
    <mergeCell ref="AD46:AH47"/>
    <mergeCell ref="AI46:AK47"/>
    <mergeCell ref="AL46:AM47"/>
    <mergeCell ref="AI48:AM49"/>
    <mergeCell ref="E67:J68"/>
    <mergeCell ref="K67:K68"/>
    <mergeCell ref="M67:N68"/>
    <mergeCell ref="Q67:Q68"/>
    <mergeCell ref="R67:R68"/>
    <mergeCell ref="S67:T68"/>
    <mergeCell ref="W67:W68"/>
    <mergeCell ref="AE67:AI67"/>
    <mergeCell ref="AM67:AM68"/>
    <mergeCell ref="AE68:AI68"/>
    <mergeCell ref="AI63:AI64"/>
    <mergeCell ref="AM63:AM64"/>
  </mergeCells>
  <phoneticPr fontId="3"/>
  <conditionalFormatting sqref="E48">
    <cfRule type="cellIs" dxfId="32" priority="41" operator="equal">
      <formula>"1"</formula>
    </cfRule>
    <cfRule type="cellIs" dxfId="31" priority="40" operator="equal">
      <formula>""</formula>
    </cfRule>
  </conditionalFormatting>
  <conditionalFormatting sqref="E50">
    <cfRule type="cellIs" dxfId="30" priority="38" operator="equal">
      <formula>""</formula>
    </cfRule>
    <cfRule type="cellIs" dxfId="29" priority="39" operator="equal">
      <formula>"2"</formula>
    </cfRule>
  </conditionalFormatting>
  <conditionalFormatting sqref="E52">
    <cfRule type="cellIs" dxfId="28" priority="36" operator="equal">
      <formula>""</formula>
    </cfRule>
    <cfRule type="cellIs" dxfId="27" priority="37" operator="equal">
      <formula>"3"</formula>
    </cfRule>
  </conditionalFormatting>
  <conditionalFormatting sqref="E71:AD72">
    <cfRule type="expression" dxfId="26" priority="3">
      <formula>$E$71=""</formula>
    </cfRule>
  </conditionalFormatting>
  <conditionalFormatting sqref="I36:R39">
    <cfRule type="cellIs" dxfId="25" priority="77" operator="equal">
      <formula>""</formula>
    </cfRule>
  </conditionalFormatting>
  <conditionalFormatting sqref="I34:AM35">
    <cfRule type="cellIs" dxfId="24" priority="79" operator="equal">
      <formula>""</formula>
    </cfRule>
  </conditionalFormatting>
  <conditionalFormatting sqref="I42:AM43">
    <cfRule type="cellIs" dxfId="23" priority="76" operator="equal">
      <formula>""</formula>
    </cfRule>
  </conditionalFormatting>
  <conditionalFormatting sqref="L31">
    <cfRule type="cellIs" dxfId="22" priority="62" operator="equal">
      <formula>""</formula>
    </cfRule>
  </conditionalFormatting>
  <conditionalFormatting sqref="L28:X30">
    <cfRule type="cellIs" dxfId="18" priority="64" operator="equal">
      <formula>""</formula>
    </cfRule>
  </conditionalFormatting>
  <conditionalFormatting sqref="L14:AM17">
    <cfRule type="cellIs" dxfId="17" priority="34" operator="equal">
      <formula>""</formula>
    </cfRule>
  </conditionalFormatting>
  <conditionalFormatting sqref="L19:AM20">
    <cfRule type="cellIs" dxfId="16" priority="31" operator="equal">
      <formula>""</formula>
    </cfRule>
  </conditionalFormatting>
  <conditionalFormatting sqref="L22:AM24">
    <cfRule type="cellIs" dxfId="15" priority="30" operator="equal">
      <formula>""</formula>
    </cfRule>
  </conditionalFormatting>
  <conditionalFormatting sqref="L26:AM27">
    <cfRule type="cellIs" dxfId="14" priority="27" operator="equal">
      <formula>""</formula>
    </cfRule>
  </conditionalFormatting>
  <conditionalFormatting sqref="M18:N18">
    <cfRule type="cellIs" dxfId="13" priority="33" operator="equal">
      <formula>""</formula>
    </cfRule>
  </conditionalFormatting>
  <conditionalFormatting sqref="M25:N25">
    <cfRule type="cellIs" dxfId="12" priority="29" operator="equal">
      <formula>""</formula>
    </cfRule>
  </conditionalFormatting>
  <conditionalFormatting sqref="P18:R18">
    <cfRule type="cellIs" dxfId="11" priority="32" operator="equal">
      <formula>""</formula>
    </cfRule>
  </conditionalFormatting>
  <conditionalFormatting sqref="P25:R25">
    <cfRule type="cellIs" dxfId="10" priority="28" operator="equal">
      <formula>""</formula>
    </cfRule>
  </conditionalFormatting>
  <conditionalFormatting sqref="T31">
    <cfRule type="cellIs" dxfId="9" priority="61" operator="equal">
      <formula>""</formula>
    </cfRule>
  </conditionalFormatting>
  <conditionalFormatting sqref="AB28:AM32">
    <cfRule type="cellIs" dxfId="7" priority="63" operator="equal">
      <formula>""</formula>
    </cfRule>
  </conditionalFormatting>
  <conditionalFormatting sqref="AC40:AK41">
    <cfRule type="cellIs" dxfId="6" priority="71" operator="notEqual">
      <formula>""</formula>
    </cfRule>
  </conditionalFormatting>
  <conditionalFormatting sqref="AD52">
    <cfRule type="cellIs" dxfId="4" priority="75" operator="equal">
      <formula>""</formula>
    </cfRule>
  </conditionalFormatting>
  <conditionalFormatting sqref="AI48">
    <cfRule type="expression" dxfId="3" priority="52">
      <formula>IF(RIGHT(TEXT(AI48,"0.#"),1)=".",TRUE,FALSE)</formula>
    </cfRule>
    <cfRule type="cellIs" dxfId="2" priority="74" operator="equal">
      <formula>""</formula>
    </cfRule>
  </conditionalFormatting>
  <conditionalFormatting sqref="AI46:AK47">
    <cfRule type="cellIs" dxfId="1" priority="2" operator="equal">
      <formula>""</formula>
    </cfRule>
    <cfRule type="expression" dxfId="0" priority="1">
      <formula>IF(RIGHT(TEXT(AI46,"0.#"),1)=".",TRUE,FALSE)</formula>
    </cfRule>
  </conditionalFormatting>
  <dataValidations count="13">
    <dataValidation type="custom" imeMode="disabled" allowBlank="1" showInputMessage="1" showErrorMessage="1" errorTitle="入力エラー" error="ハイフンを含む半角数字で入力してください。_x000a_例）12-345-6789" sqref="L31:Q32 T31:X32" xr:uid="{04CA6879-DFEB-476F-8273-A4BB38DAE6A2}">
      <formula1>AND(LENB(L31)=LEN(L31),NOT(ISERROR(SEARCH("*-*-*",L31))))</formula1>
    </dataValidation>
    <dataValidation imeMode="disabled" allowBlank="1" showInputMessage="1" showErrorMessage="1" errorTitle="入力エラー" error="数値で入力してください。" sqref="AI46:AK47" xr:uid="{E468934F-533A-483B-860A-D19925C93916}"/>
    <dataValidation type="whole" imeMode="disabled" allowBlank="1" showInputMessage="1" showErrorMessage="1" errorTitle="入力エラー" error="数値2桁以内で入力してください。" sqref="V67:V68 AB67:AB68" xr:uid="{ECD874D7-B867-403C-BC67-5C89D9503F30}">
      <formula1>0</formula1>
      <formula2>99</formula2>
    </dataValidation>
    <dataValidation type="whole" imeMode="disabled" allowBlank="1" showInputMessage="1" showErrorMessage="1" errorTitle="入力エラー" error="数値4桁以内で入力してください。" sqref="N61:O62 U61:V62" xr:uid="{F7753B54-9D96-456E-ACCF-32DF655D0759}">
      <formula1>0</formula1>
      <formula2>9999</formula2>
    </dataValidation>
    <dataValidation type="whole" imeMode="disabled" allowBlank="1" showInputMessage="1" showErrorMessage="1" errorTitle="入力エラー" error="0~59までの数値2桁以内で入力してください。" sqref="S57:T58" xr:uid="{4F906957-71F2-4462-BA30-A25B44145577}">
      <formula1>0</formula1>
      <formula2>59</formula2>
    </dataValidation>
    <dataValidation type="whole" imeMode="disabled" allowBlank="1" showInputMessage="1" showErrorMessage="1" errorTitle="入力エラー" error="数値2桁以内（24時間表記）で入力してください。_x000a_例）24、12，6" sqref="P57:Q58" xr:uid="{6A3420CD-7ACA-4BA3-BA46-EDE03BFE9D88}">
      <formula1>0</formula1>
      <formula2>24</formula2>
    </dataValidation>
    <dataValidation type="whole" imeMode="disabled" allowBlank="1" showInputMessage="1" showErrorMessage="1" errorTitle="入力エラー" error="数値3桁以内で入力してください。" sqref="J63:J64" xr:uid="{71DBCB4B-4561-4E9D-BFB3-0073C44ECD66}">
      <formula1>0</formula1>
      <formula2>999</formula2>
    </dataValidation>
    <dataValidation type="custom" imeMode="halfAlpha" allowBlank="1" showInputMessage="1" showErrorMessage="1" errorTitle="入力エラー" error="半角英数字で入力してください。" sqref="AB31:AM32" xr:uid="{E85AEB5E-70A5-4990-A395-396FDB06E6F5}">
      <formula1>LENB(AB31)=LEN(AB31)</formula1>
    </dataValidation>
    <dataValidation type="date" imeMode="disabled" allowBlank="1" showInputMessage="1" showErrorMessage="1" errorTitle="入力エラー" error="日付以外入力できません。月日を/で区切って入力してください。_x000a_例）5/1" sqref="I36:R39 W11:AG11 X7" xr:uid="{F8C1C779-95A9-4D54-AC31-5419FC27A5BA}">
      <formula1>36526</formula1>
      <formula2>2958465</formula2>
    </dataValidation>
    <dataValidation imeMode="halfKatakana" allowBlank="1" showInputMessage="1" showErrorMessage="1" sqref="L14:AM14" xr:uid="{0326EB9E-7314-4076-AC1D-A9B913FD4A1F}"/>
    <dataValidation type="date" imeMode="disabled" allowBlank="1" showInputMessage="1" showErrorMessage="1" errorTitle="入力エラー" error="日付以外入力できません。月日を/で区切って入力してください。_x000a_例）05/01" sqref="W12:AG12" xr:uid="{36FC8B36-8DCA-4AB0-8A63-93FD9285B68F}">
      <formula1>36526</formula1>
      <formula2>2958465</formula2>
    </dataValidation>
    <dataValidation type="textLength" imeMode="disabled" operator="equal" allowBlank="1" showInputMessage="1" showErrorMessage="1" errorTitle="入力エラー" error="数値4桁で入力してください。" sqref="P18:R18 P25:R25" xr:uid="{625E6AD4-73BF-47A7-B8F3-DD01B3E235B0}">
      <formula1>4</formula1>
    </dataValidation>
    <dataValidation type="textLength" imeMode="disabled" operator="equal" allowBlank="1" showInputMessage="1" showErrorMessage="1" errorTitle="入力エラー" error="数値3桁で入力してください。" sqref="M18:N18 M25:N25" xr:uid="{2A0C886D-9225-4936-A25C-D52EE682D95E}">
      <formula1>3</formula1>
    </dataValidation>
  </dataValidations>
  <printOptions horizontalCentered="1"/>
  <pageMargins left="0.23622047244094491" right="0.23622047244094491" top="0.31496062992125984" bottom="0.19685039370078741" header="0.31496062992125984" footer="0.31496062992125984"/>
  <pageSetup paperSize="9" scale="67"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8</xdr:col>
                    <xdr:colOff>25400</xdr:colOff>
                    <xdr:row>20</xdr:row>
                    <xdr:rowOff>25400</xdr:rowOff>
                  </from>
                  <to>
                    <xdr:col>9</xdr:col>
                    <xdr:colOff>63500</xdr:colOff>
                    <xdr:row>20</xdr:row>
                    <xdr:rowOff>177800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23</xdr:col>
                    <xdr:colOff>120650</xdr:colOff>
                    <xdr:row>35</xdr:row>
                    <xdr:rowOff>63500</xdr:rowOff>
                  </from>
                  <to>
                    <xdr:col>24</xdr:col>
                    <xdr:colOff>152400</xdr:colOff>
                    <xdr:row>36</xdr:row>
                    <xdr:rowOff>82550</xdr:rowOff>
                  </to>
                </anchor>
              </controlPr>
            </control>
          </mc:Choice>
        </mc:AlternateContent>
        <mc:AlternateContent xmlns:mc="http://schemas.openxmlformats.org/markup-compatibility/2006">
          <mc:Choice Requires="x14">
            <control shapeId="6169" r:id="rId6" name="Option Button 25">
              <controlPr defaultSize="0" autoFill="0" autoLine="0" autoPict="0">
                <anchor moveWithCells="1">
                  <from>
                    <xdr:col>30</xdr:col>
                    <xdr:colOff>177800</xdr:colOff>
                    <xdr:row>35</xdr:row>
                    <xdr:rowOff>69850</xdr:rowOff>
                  </from>
                  <to>
                    <xdr:col>31</xdr:col>
                    <xdr:colOff>177800</xdr:colOff>
                    <xdr:row>36</xdr:row>
                    <xdr:rowOff>101600</xdr:rowOff>
                  </to>
                </anchor>
              </controlPr>
            </control>
          </mc:Choice>
        </mc:AlternateContent>
        <mc:AlternateContent xmlns:mc="http://schemas.openxmlformats.org/markup-compatibility/2006">
          <mc:Choice Requires="x14">
            <control shapeId="6170" r:id="rId7" name="Option Button 26">
              <controlPr defaultSize="0" autoFill="0" autoLine="0" autoPict="0">
                <anchor moveWithCells="1">
                  <from>
                    <xdr:col>23</xdr:col>
                    <xdr:colOff>120650</xdr:colOff>
                    <xdr:row>37</xdr:row>
                    <xdr:rowOff>63500</xdr:rowOff>
                  </from>
                  <to>
                    <xdr:col>24</xdr:col>
                    <xdr:colOff>152400</xdr:colOff>
                    <xdr:row>38</xdr:row>
                    <xdr:rowOff>82550</xdr:rowOff>
                  </to>
                </anchor>
              </controlPr>
            </control>
          </mc:Choice>
        </mc:AlternateContent>
        <mc:AlternateContent xmlns:mc="http://schemas.openxmlformats.org/markup-compatibility/2006">
          <mc:Choice Requires="x14">
            <control shapeId="6171" r:id="rId8" name="Option Button 27">
              <controlPr defaultSize="0" autoFill="0" autoLine="0" autoPict="0">
                <anchor moveWithCells="1">
                  <from>
                    <xdr:col>30</xdr:col>
                    <xdr:colOff>177800</xdr:colOff>
                    <xdr:row>37</xdr:row>
                    <xdr:rowOff>69850</xdr:rowOff>
                  </from>
                  <to>
                    <xdr:col>31</xdr:col>
                    <xdr:colOff>177800</xdr:colOff>
                    <xdr:row>38</xdr:row>
                    <xdr:rowOff>101600</xdr:rowOff>
                  </to>
                </anchor>
              </controlPr>
            </control>
          </mc:Choice>
        </mc:AlternateContent>
        <mc:AlternateContent xmlns:mc="http://schemas.openxmlformats.org/markup-compatibility/2006">
          <mc:Choice Requires="x14">
            <control shapeId="6172" r:id="rId9" name="Option Button 28">
              <controlPr defaultSize="0" autoFill="0" autoLine="0" autoPict="0">
                <anchor moveWithCells="1">
                  <from>
                    <xdr:col>23</xdr:col>
                    <xdr:colOff>120650</xdr:colOff>
                    <xdr:row>39</xdr:row>
                    <xdr:rowOff>63500</xdr:rowOff>
                  </from>
                  <to>
                    <xdr:col>24</xdr:col>
                    <xdr:colOff>152400</xdr:colOff>
                    <xdr:row>40</xdr:row>
                    <xdr:rowOff>82550</xdr:rowOff>
                  </to>
                </anchor>
              </controlPr>
            </control>
          </mc:Choice>
        </mc:AlternateContent>
        <mc:AlternateContent xmlns:mc="http://schemas.openxmlformats.org/markup-compatibility/2006">
          <mc:Choice Requires="x14">
            <control shapeId="6173" r:id="rId10" name="Group Box 29">
              <controlPr defaultSize="0" autoFill="0" autoPict="0">
                <anchor moveWithCells="1">
                  <from>
                    <xdr:col>22</xdr:col>
                    <xdr:colOff>139700</xdr:colOff>
                    <xdr:row>34</xdr:row>
                    <xdr:rowOff>107950</xdr:rowOff>
                  </from>
                  <to>
                    <xdr:col>38</xdr:col>
                    <xdr:colOff>76200</xdr:colOff>
                    <xdr:row>43</xdr:row>
                    <xdr:rowOff>6350</xdr:rowOff>
                  </to>
                </anchor>
              </controlPr>
            </control>
          </mc:Choice>
        </mc:AlternateContent>
        <mc:AlternateContent xmlns:mc="http://schemas.openxmlformats.org/markup-compatibility/2006">
          <mc:Choice Requires="x14">
            <control shapeId="6174" r:id="rId11" name="Option Button 30">
              <controlPr defaultSize="0" autoFill="0" autoLine="0" autoPict="0">
                <anchor moveWithCells="1">
                  <from>
                    <xdr:col>38</xdr:col>
                    <xdr:colOff>120650</xdr:colOff>
                    <xdr:row>85</xdr:row>
                    <xdr:rowOff>0</xdr:rowOff>
                  </from>
                  <to>
                    <xdr:col>39</xdr:col>
                    <xdr:colOff>114300</xdr:colOff>
                    <xdr:row>85</xdr:row>
                    <xdr:rowOff>139700</xdr:rowOff>
                  </to>
                </anchor>
              </controlPr>
            </control>
          </mc:Choice>
        </mc:AlternateContent>
        <mc:AlternateContent xmlns:mc="http://schemas.openxmlformats.org/markup-compatibility/2006">
          <mc:Choice Requires="x14">
            <control shapeId="6236" r:id="rId12" name="Check Box 92">
              <controlPr defaultSize="0" autoFill="0" autoLine="0" autoPict="0">
                <anchor moveWithCells="1">
                  <from>
                    <xdr:col>9</xdr:col>
                    <xdr:colOff>25400</xdr:colOff>
                    <xdr:row>60</xdr:row>
                    <xdr:rowOff>31750</xdr:rowOff>
                  </from>
                  <to>
                    <xdr:col>10</xdr:col>
                    <xdr:colOff>25400</xdr:colOff>
                    <xdr:row>61</xdr:row>
                    <xdr:rowOff>82550</xdr:rowOff>
                  </to>
                </anchor>
              </controlPr>
            </control>
          </mc:Choice>
        </mc:AlternateContent>
        <mc:AlternateContent xmlns:mc="http://schemas.openxmlformats.org/markup-compatibility/2006">
          <mc:Choice Requires="x14">
            <control shapeId="6237" r:id="rId13" name="Check Box 93">
              <controlPr defaultSize="0" autoFill="0" autoLine="0" autoPict="0">
                <anchor moveWithCells="1">
                  <from>
                    <xdr:col>16</xdr:col>
                    <xdr:colOff>158750</xdr:colOff>
                    <xdr:row>60</xdr:row>
                    <xdr:rowOff>31750</xdr:rowOff>
                  </from>
                  <to>
                    <xdr:col>18</xdr:col>
                    <xdr:colOff>31750</xdr:colOff>
                    <xdr:row>61</xdr:row>
                    <xdr:rowOff>69850</xdr:rowOff>
                  </to>
                </anchor>
              </controlPr>
            </control>
          </mc:Choice>
        </mc:AlternateContent>
        <mc:AlternateContent xmlns:mc="http://schemas.openxmlformats.org/markup-compatibility/2006">
          <mc:Choice Requires="x14">
            <control shapeId="6243" r:id="rId14" name="Option Button 99">
              <controlPr defaultSize="0" autoFill="0" autoLine="0" autoPict="0">
                <anchor moveWithCells="1">
                  <from>
                    <xdr:col>11</xdr:col>
                    <xdr:colOff>31750</xdr:colOff>
                    <xdr:row>66</xdr:row>
                    <xdr:rowOff>31750</xdr:rowOff>
                  </from>
                  <to>
                    <xdr:col>12</xdr:col>
                    <xdr:colOff>44450</xdr:colOff>
                    <xdr:row>67</xdr:row>
                    <xdr:rowOff>76200</xdr:rowOff>
                  </to>
                </anchor>
              </controlPr>
            </control>
          </mc:Choice>
        </mc:AlternateContent>
        <mc:AlternateContent xmlns:mc="http://schemas.openxmlformats.org/markup-compatibility/2006">
          <mc:Choice Requires="x14">
            <control shapeId="6244" r:id="rId15" name="Option Button 100">
              <controlPr defaultSize="0" autoFill="0" autoLine="0" autoPict="0">
                <anchor moveWithCells="1">
                  <from>
                    <xdr:col>14</xdr:col>
                    <xdr:colOff>177800</xdr:colOff>
                    <xdr:row>66</xdr:row>
                    <xdr:rowOff>31750</xdr:rowOff>
                  </from>
                  <to>
                    <xdr:col>16</xdr:col>
                    <xdr:colOff>6350</xdr:colOff>
                    <xdr:row>67</xdr:row>
                    <xdr:rowOff>76200</xdr:rowOff>
                  </to>
                </anchor>
              </controlPr>
            </control>
          </mc:Choice>
        </mc:AlternateContent>
        <mc:AlternateContent xmlns:mc="http://schemas.openxmlformats.org/markup-compatibility/2006">
          <mc:Choice Requires="x14">
            <control shapeId="6248" r:id="rId16" name="Option Button 104">
              <controlPr defaultSize="0" autoFill="0" autoLine="0" autoPict="0">
                <anchor moveWithCells="1">
                  <from>
                    <xdr:col>19</xdr:col>
                    <xdr:colOff>82550</xdr:colOff>
                    <xdr:row>62</xdr:row>
                    <xdr:rowOff>38100</xdr:rowOff>
                  </from>
                  <to>
                    <xdr:col>20</xdr:col>
                    <xdr:colOff>44450</xdr:colOff>
                    <xdr:row>63</xdr:row>
                    <xdr:rowOff>82550</xdr:rowOff>
                  </to>
                </anchor>
              </controlPr>
            </control>
          </mc:Choice>
        </mc:AlternateContent>
        <mc:AlternateContent xmlns:mc="http://schemas.openxmlformats.org/markup-compatibility/2006">
          <mc:Choice Requires="x14">
            <control shapeId="6256" r:id="rId17" name="Option Button 112">
              <controlPr defaultSize="0" autoFill="0" autoLine="0" autoPict="0">
                <anchor moveWithCells="1">
                  <from>
                    <xdr:col>19</xdr:col>
                    <xdr:colOff>82550</xdr:colOff>
                    <xdr:row>64</xdr:row>
                    <xdr:rowOff>38100</xdr:rowOff>
                  </from>
                  <to>
                    <xdr:col>20</xdr:col>
                    <xdr:colOff>44450</xdr:colOff>
                    <xdr:row>65</xdr:row>
                    <xdr:rowOff>82550</xdr:rowOff>
                  </to>
                </anchor>
              </controlPr>
            </control>
          </mc:Choice>
        </mc:AlternateContent>
        <mc:AlternateContent xmlns:mc="http://schemas.openxmlformats.org/markup-compatibility/2006">
          <mc:Choice Requires="x14">
            <control shapeId="6262" r:id="rId18" name="Group Box 118">
              <controlPr defaultSize="0" autoFill="0" autoPict="0">
                <anchor moveWithCells="1">
                  <from>
                    <xdr:col>19</xdr:col>
                    <xdr:colOff>0</xdr:colOff>
                    <xdr:row>61</xdr:row>
                    <xdr:rowOff>69850</xdr:rowOff>
                  </from>
                  <to>
                    <xdr:col>21</xdr:col>
                    <xdr:colOff>0</xdr:colOff>
                    <xdr:row>66</xdr:row>
                    <xdr:rowOff>31750</xdr:rowOff>
                  </to>
                </anchor>
              </controlPr>
            </control>
          </mc:Choice>
        </mc:AlternateContent>
        <mc:AlternateContent xmlns:mc="http://schemas.openxmlformats.org/markup-compatibility/2006">
          <mc:Choice Requires="x14">
            <control shapeId="6264" r:id="rId19" name="Option Button 120">
              <controlPr defaultSize="0" autoFill="0" autoLine="0" autoPict="0">
                <anchor moveWithCells="1">
                  <from>
                    <xdr:col>8</xdr:col>
                    <xdr:colOff>177800</xdr:colOff>
                    <xdr:row>56</xdr:row>
                    <xdr:rowOff>6350</xdr:rowOff>
                  </from>
                  <to>
                    <xdr:col>10</xdr:col>
                    <xdr:colOff>63500</xdr:colOff>
                    <xdr:row>57</xdr:row>
                    <xdr:rowOff>82550</xdr:rowOff>
                  </to>
                </anchor>
              </controlPr>
            </control>
          </mc:Choice>
        </mc:AlternateContent>
        <mc:AlternateContent xmlns:mc="http://schemas.openxmlformats.org/markup-compatibility/2006">
          <mc:Choice Requires="x14">
            <control shapeId="6268" r:id="rId20" name="Group Box 124">
              <controlPr defaultSize="0" autoFill="0" autoPict="0">
                <anchor moveWithCells="1">
                  <from>
                    <xdr:col>10</xdr:col>
                    <xdr:colOff>158750</xdr:colOff>
                    <xdr:row>66</xdr:row>
                    <xdr:rowOff>31750</xdr:rowOff>
                  </from>
                  <to>
                    <xdr:col>16</xdr:col>
                    <xdr:colOff>152400</xdr:colOff>
                    <xdr:row>67</xdr:row>
                    <xdr:rowOff>101600</xdr:rowOff>
                  </to>
                </anchor>
              </controlPr>
            </control>
          </mc:Choice>
        </mc:AlternateContent>
        <mc:AlternateContent xmlns:mc="http://schemas.openxmlformats.org/markup-compatibility/2006">
          <mc:Choice Requires="x14">
            <control shapeId="6273" r:id="rId21" name="Option Button 129">
              <controlPr defaultSize="0" autoFill="0" autoLine="0" autoPict="0">
                <anchor moveWithCells="1">
                  <from>
                    <xdr:col>12</xdr:col>
                    <xdr:colOff>69850</xdr:colOff>
                    <xdr:row>56</xdr:row>
                    <xdr:rowOff>6350</xdr:rowOff>
                  </from>
                  <to>
                    <xdr:col>13</xdr:col>
                    <xdr:colOff>139700</xdr:colOff>
                    <xdr:row>57</xdr:row>
                    <xdr:rowOff>82550</xdr:rowOff>
                  </to>
                </anchor>
              </controlPr>
            </control>
          </mc:Choice>
        </mc:AlternateContent>
        <mc:AlternateContent xmlns:mc="http://schemas.openxmlformats.org/markup-compatibility/2006">
          <mc:Choice Requires="x14">
            <control shapeId="6274" r:id="rId22" name="Group Box 130">
              <controlPr defaultSize="0" autoFill="0" autoPict="0">
                <anchor moveWithCells="1">
                  <from>
                    <xdr:col>8</xdr:col>
                    <xdr:colOff>177800</xdr:colOff>
                    <xdr:row>55</xdr:row>
                    <xdr:rowOff>38100</xdr:rowOff>
                  </from>
                  <to>
                    <xdr:col>15</xdr:col>
                    <xdr:colOff>38100</xdr:colOff>
                    <xdr:row>57</xdr:row>
                    <xdr:rowOff>101600</xdr:rowOff>
                  </to>
                </anchor>
              </controlPr>
            </control>
          </mc:Choice>
        </mc:AlternateContent>
        <mc:AlternateContent xmlns:mc="http://schemas.openxmlformats.org/markup-compatibility/2006">
          <mc:Choice Requires="x14">
            <control shapeId="6275" r:id="rId23" name="Option Button 131">
              <controlPr defaultSize="0" autoFill="0" autoLine="0" autoPict="0">
                <anchor moveWithCells="1">
                  <from>
                    <xdr:col>8</xdr:col>
                    <xdr:colOff>177800</xdr:colOff>
                    <xdr:row>58</xdr:row>
                    <xdr:rowOff>25400</xdr:rowOff>
                  </from>
                  <to>
                    <xdr:col>10</xdr:col>
                    <xdr:colOff>31750</xdr:colOff>
                    <xdr:row>59</xdr:row>
                    <xdr:rowOff>69850</xdr:rowOff>
                  </to>
                </anchor>
              </controlPr>
            </control>
          </mc:Choice>
        </mc:AlternateContent>
        <mc:AlternateContent xmlns:mc="http://schemas.openxmlformats.org/markup-compatibility/2006">
          <mc:Choice Requires="x14">
            <control shapeId="6276" r:id="rId24" name="Option Button 132">
              <controlPr defaultSize="0" autoFill="0" autoLine="0" autoPict="0">
                <anchor moveWithCells="1">
                  <from>
                    <xdr:col>12</xdr:col>
                    <xdr:colOff>82550</xdr:colOff>
                    <xdr:row>58</xdr:row>
                    <xdr:rowOff>25400</xdr:rowOff>
                  </from>
                  <to>
                    <xdr:col>13</xdr:col>
                    <xdr:colOff>139700</xdr:colOff>
                    <xdr:row>59</xdr:row>
                    <xdr:rowOff>63500</xdr:rowOff>
                  </to>
                </anchor>
              </controlPr>
            </control>
          </mc:Choice>
        </mc:AlternateContent>
        <mc:AlternateContent xmlns:mc="http://schemas.openxmlformats.org/markup-compatibility/2006">
          <mc:Choice Requires="x14">
            <control shapeId="6277" r:id="rId25" name="Group Box 133">
              <controlPr defaultSize="0" autoFill="0" autoPict="0">
                <anchor moveWithCells="1">
                  <from>
                    <xdr:col>8</xdr:col>
                    <xdr:colOff>107950</xdr:colOff>
                    <xdr:row>58</xdr:row>
                    <xdr:rowOff>25400</xdr:rowOff>
                  </from>
                  <to>
                    <xdr:col>15</xdr:col>
                    <xdr:colOff>0</xdr:colOff>
                    <xdr:row>59</xdr:row>
                    <xdr:rowOff>69850</xdr:rowOff>
                  </to>
                </anchor>
              </controlPr>
            </control>
          </mc:Choice>
        </mc:AlternateContent>
        <mc:AlternateContent xmlns:mc="http://schemas.openxmlformats.org/markup-compatibility/2006">
          <mc:Choice Requires="x14">
            <control shapeId="6278" r:id="rId26" name="Option Button 134">
              <controlPr defaultSize="0" autoFill="0" autoLine="0" autoPict="0">
                <anchor moveWithCells="1">
                  <from>
                    <xdr:col>9</xdr:col>
                    <xdr:colOff>25400</xdr:colOff>
                    <xdr:row>62</xdr:row>
                    <xdr:rowOff>44450</xdr:rowOff>
                  </from>
                  <to>
                    <xdr:col>10</xdr:col>
                    <xdr:colOff>82550</xdr:colOff>
                    <xdr:row>63</xdr:row>
                    <xdr:rowOff>101600</xdr:rowOff>
                  </to>
                </anchor>
              </controlPr>
            </control>
          </mc:Choice>
        </mc:AlternateContent>
        <mc:AlternateContent xmlns:mc="http://schemas.openxmlformats.org/markup-compatibility/2006">
          <mc:Choice Requires="x14">
            <control shapeId="6281" r:id="rId27" name="Group Box 137">
              <controlPr defaultSize="0" autoFill="0" autoPict="0">
                <anchor moveWithCells="1">
                  <from>
                    <xdr:col>8</xdr:col>
                    <xdr:colOff>146050</xdr:colOff>
                    <xdr:row>62</xdr:row>
                    <xdr:rowOff>25400</xdr:rowOff>
                  </from>
                  <to>
                    <xdr:col>15</xdr:col>
                    <xdr:colOff>114300</xdr:colOff>
                    <xdr:row>64</xdr:row>
                    <xdr:rowOff>101600</xdr:rowOff>
                  </to>
                </anchor>
              </controlPr>
            </control>
          </mc:Choice>
        </mc:AlternateContent>
        <mc:AlternateContent xmlns:mc="http://schemas.openxmlformats.org/markup-compatibility/2006">
          <mc:Choice Requires="x14">
            <control shapeId="6282" r:id="rId28" name="Group Box 138">
              <controlPr defaultSize="0" autoFill="0" autoPict="0">
                <anchor moveWithCells="1">
                  <from>
                    <xdr:col>8</xdr:col>
                    <xdr:colOff>152400</xdr:colOff>
                    <xdr:row>59</xdr:row>
                    <xdr:rowOff>101600</xdr:rowOff>
                  </from>
                  <to>
                    <xdr:col>19</xdr:col>
                    <xdr:colOff>120650</xdr:colOff>
                    <xdr:row>61</xdr:row>
                    <xdr:rowOff>101600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ECA44AC2-3805-4FFD-8C63-02FA8313B95A}">
            <xm:f>データ取込!$D$7&gt;0</xm:f>
            <x14:dxf>
              <fill>
                <patternFill>
                  <bgColor theme="0"/>
                </patternFill>
              </fill>
            </x14:dxf>
          </x14:cfRule>
          <x14:cfRule type="expression" priority="9" id="{8D88660C-CAA6-4F60-8EF1-FB07203241DE}">
            <xm:f>データ取込!$D$6=1</xm:f>
            <x14:dxf>
              <fill>
                <patternFill>
                  <bgColor theme="7" tint="0.79998168889431442"/>
                </patternFill>
              </fill>
            </x14:dxf>
          </x14:cfRule>
          <x14:cfRule type="expression" priority="10" id="{12DB5CF1-9C7D-428C-84C4-64C94EC1DB54}">
            <xm:f>データ取込!$D$7&gt;0</xm:f>
            <x14:dxf>
              <fill>
                <patternFill>
                  <bgColor theme="0"/>
                </patternFill>
              </fill>
            </x14:dxf>
          </x14:cfRule>
          <xm:sqref>L67:R68</xm:sqref>
        </x14:conditionalFormatting>
        <x14:conditionalFormatting xmlns:xm="http://schemas.microsoft.com/office/excel/2006/main">
          <x14:cfRule type="expression" priority="73" id="{33E019F2-FC4C-4E31-82AA-D29A845AC013}">
            <xm:f>OR(データ取込!$D$11=1,データ取込!$D$11=2,データ取込!$D$11=3,データ取込!$D$11=4,データ取込!$D$11=5)</xm:f>
            <x14:dxf>
              <fill>
                <patternFill>
                  <bgColor theme="0"/>
                </patternFill>
              </fill>
            </x14:dxf>
          </x14:cfRule>
          <xm:sqref>X36:AM41</xm:sqref>
        </x14:conditionalFormatting>
        <x14:conditionalFormatting xmlns:xm="http://schemas.microsoft.com/office/excel/2006/main">
          <x14:cfRule type="expression" priority="72" id="{FB9CFCCA-EED5-4F8B-AD79-C1810CB86263}">
            <xm:f>データ取込!$D$11=5</xm:f>
            <x14:dxf>
              <fill>
                <patternFill>
                  <bgColor theme="7" tint="0.79998168889431442"/>
                </patternFill>
              </fill>
            </x14:dxf>
          </x14:cfRule>
          <xm:sqref>AC40:AK41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824DA-C0D8-4917-B35A-3B81CF48056E}">
  <sheetPr codeName="Sheet4"/>
  <dimension ref="A1"/>
  <sheetViews>
    <sheetView tabSelected="1" workbookViewId="0">
      <selection activeCell="F51" sqref="F51"/>
    </sheetView>
  </sheetViews>
  <sheetFormatPr defaultRowHeight="13"/>
  <sheetData/>
  <sheetProtection algorithmName="SHA-512" hashValue="vPf98pHmbs68M6k9GSI6YJqw81L6Y5Snhxs1jOq5Ml9BvdBs8/cnFEXtwb1IZ3HAKHjEBCaalsQoMrRdcM3/kw==" saltValue="U7Ksv9IekAeOqHEm9+Ws5w==" spinCount="100000" sheet="1" objects="1" scenarios="1" selectLockedCells="1" selectUnlockedCells="1"/>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藤村俊幸</cp:lastModifiedBy>
  <cp:lastPrinted>2022-06-01T06:21:08Z</cp:lastPrinted>
  <dcterms:created xsi:type="dcterms:W3CDTF">2021-05-20T02:11:49Z</dcterms:created>
  <dcterms:modified xsi:type="dcterms:W3CDTF">2024-07-11T23:36:51Z</dcterms:modified>
</cp:coreProperties>
</file>