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defaultThemeVersion="166925"/>
  <mc:AlternateContent xmlns:mc="http://schemas.openxmlformats.org/markup-compatibility/2006">
    <mc:Choice Requires="x15">
      <x15ac:absPath xmlns:x15ac="http://schemas.microsoft.com/office/spreadsheetml/2010/11/ac" url="\\192.168.0.243\data\共有\10 管理課\000000試験申込書219.4.1～企画管理課　管理文書\01 品質性能試験　様式\2021.10.01～デジタル申込書\最新版20230901改定中\約款あり\"/>
    </mc:Choice>
  </mc:AlternateContent>
  <xr:revisionPtr revIDLastSave="0" documentId="13_ncr:1_{5A110FFA-A378-4A66-9C7F-76636E7F4B5E}" xr6:coauthVersionLast="47" xr6:coauthVersionMax="47" xr10:uidLastSave="{00000000-0000-0000-0000-000000000000}"/>
  <workbookProtection workbookAlgorithmName="SHA-512" workbookHashValue="j/JaX3EEnFu6RMgX2kGRJyAZrDz1BVBfV7IyKoATktwrVP7rQ+kTO6EjwYdelA7xdRfqqQkzBZ4bMiy4U6xIDA==" workbookSaltValue="vXE5iOSTyKiw/BTqkcMAow==" workbookSpinCount="100000" lockStructure="1"/>
  <bookViews>
    <workbookView xWindow="-28920" yWindow="2385" windowWidth="29040" windowHeight="15720" activeTab="3" xr2:uid="{00000000-000D-0000-FFFF-FFFF00000000}"/>
  </bookViews>
  <sheets>
    <sheet name="品質性能試験申込書" sheetId="6" r:id="rId1"/>
    <sheet name="データ取込" sheetId="7" state="hidden" r:id="rId2"/>
    <sheet name="入力例" sheetId="9" r:id="rId3"/>
    <sheet name="約款" sheetId="10" r:id="rId4"/>
  </sheets>
  <definedNames>
    <definedName name="_xlnm.Print_Area" localSheetId="2">入力例!$B$2:$AT$80</definedName>
    <definedName name="_xlnm.Print_Area" localSheetId="0">品質性能試験申込書!$B$2:$AN$80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2" i="6" l="1"/>
  <c r="T27" i="7" l="1"/>
  <c r="AI27" i="7" l="1"/>
  <c r="U27" i="7" l="1"/>
  <c r="L26" i="6" l="1"/>
  <c r="L27" i="7"/>
  <c r="P25" i="6" l="1"/>
  <c r="M25" i="6" l="1"/>
  <c r="AH27" i="7" l="1"/>
  <c r="S27" i="7"/>
  <c r="AG27" i="7" l="1"/>
  <c r="AF27" i="7"/>
  <c r="AE27" i="7"/>
  <c r="AD27" i="7"/>
  <c r="AC27" i="7"/>
  <c r="AB27" i="7"/>
  <c r="AA27" i="7"/>
  <c r="Z27" i="7"/>
  <c r="Y27" i="7"/>
  <c r="X27" i="7"/>
  <c r="W27" i="7"/>
  <c r="V27" i="7"/>
  <c r="R27" i="7"/>
  <c r="Q27" i="7"/>
  <c r="O27" i="7"/>
  <c r="P27" i="7"/>
  <c r="D22" i="7" l="1"/>
  <c r="N27" i="7"/>
  <c r="M27" i="7"/>
  <c r="K27" i="7"/>
  <c r="F27" i="7"/>
  <c r="E27" i="7"/>
  <c r="D27" i="7"/>
  <c r="C27" i="7"/>
  <c r="B27" i="7"/>
  <c r="J27" i="7"/>
  <c r="I27" i="7"/>
  <c r="H27" i="7"/>
  <c r="G27" i="7"/>
  <c r="C22" i="7" l="1"/>
  <c r="B2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00000000-0006-0000-0000-000001000000}">
      <text>
        <r>
          <rPr>
            <b/>
            <sz val="9"/>
            <color indexed="81"/>
            <rFont val="MS P ゴシック"/>
            <family val="3"/>
            <charset val="128"/>
          </rPr>
          <t>★必須項目</t>
        </r>
      </text>
    </comment>
    <comment ref="H11" authorId="0" shapeId="0" xr:uid="{00000000-0006-0000-0000-000002000000}">
      <text>
        <r>
          <rPr>
            <b/>
            <sz val="9"/>
            <color indexed="81"/>
            <rFont val="MS P ゴシック"/>
            <family val="3"/>
            <charset val="128"/>
          </rPr>
          <t>★任意項目</t>
        </r>
      </text>
    </comment>
  </commentList>
</comments>
</file>

<file path=xl/sharedStrings.xml><?xml version="1.0" encoding="utf-8"?>
<sst xmlns="http://schemas.openxmlformats.org/spreadsheetml/2006/main" count="235" uniqueCount="124">
  <si>
    <t>号</t>
    <rPh sb="0" eb="1">
      <t>ゴウ</t>
    </rPh>
    <phoneticPr fontId="6"/>
  </si>
  <si>
    <t>受付日</t>
    <rPh sb="0" eb="3">
      <t>ウケツケビ</t>
    </rPh>
    <phoneticPr fontId="6"/>
  </si>
  <si>
    <t>（一財）建材試験センター「品質性能試験業務約款」</t>
  </si>
  <si>
    <t>に同意のうえ試験を申し込みます。</t>
  </si>
  <si>
    <t>報告書
宛　名</t>
    <rPh sb="0" eb="3">
      <t>ホウコクショ</t>
    </rPh>
    <rPh sb="4" eb="5">
      <t>アテ</t>
    </rPh>
    <rPh sb="6" eb="7">
      <t>メイ</t>
    </rPh>
    <phoneticPr fontId="6"/>
  </si>
  <si>
    <t>フリガナ</t>
    <phoneticPr fontId="6"/>
  </si>
  <si>
    <t>会社名</t>
    <rPh sb="0" eb="3">
      <t>カイシャメイ</t>
    </rPh>
    <phoneticPr fontId="6"/>
  </si>
  <si>
    <t>住　所</t>
    <rPh sb="0" eb="1">
      <t>ジュウ</t>
    </rPh>
    <rPh sb="2" eb="3">
      <t>ショ</t>
    </rPh>
    <phoneticPr fontId="6"/>
  </si>
  <si>
    <t>〒</t>
    <phoneticPr fontId="6"/>
  </si>
  <si>
    <t>部署名</t>
    <rPh sb="0" eb="2">
      <t>ブショ</t>
    </rPh>
    <rPh sb="2" eb="3">
      <t>メイ</t>
    </rPh>
    <phoneticPr fontId="6"/>
  </si>
  <si>
    <t>氏　名</t>
    <rPh sb="0" eb="1">
      <t>シ</t>
    </rPh>
    <rPh sb="2" eb="3">
      <t>メイ</t>
    </rPh>
    <phoneticPr fontId="6"/>
  </si>
  <si>
    <t>:</t>
  </si>
  <si>
    <t>-</t>
    <phoneticPr fontId="4"/>
  </si>
  <si>
    <t>ご案内</t>
  </si>
  <si>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</si>
  <si>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</si>
  <si>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</si>
  <si>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</si>
  <si>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ご　依　頼　者</t>
    <rPh sb="2" eb="3">
      <t>ヤスシ</t>
    </rPh>
    <rPh sb="4" eb="5">
      <t>ヨリ</t>
    </rPh>
    <rPh sb="6" eb="7">
      <t>シャ</t>
    </rPh>
    <phoneticPr fontId="6"/>
  </si>
  <si>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6"/>
  </si>
  <si>
    <t>試験の目的</t>
    <rPh sb="0" eb="2">
      <t>シケン</t>
    </rPh>
    <rPh sb="3" eb="5">
      <t>モクテキ</t>
    </rPh>
    <phoneticPr fontId="6"/>
  </si>
  <si>
    <t>事前打合</t>
    <phoneticPr fontId="6"/>
  </si>
  <si>
    <t>見積番号</t>
    <phoneticPr fontId="6"/>
  </si>
  <si>
    <t>前回受付番号</t>
    <phoneticPr fontId="6"/>
  </si>
  <si>
    <t>備　考</t>
    <rPh sb="0" eb="1">
      <t>ビ</t>
    </rPh>
    <rPh sb="2" eb="3">
      <t>コウ</t>
    </rPh>
    <phoneticPr fontId="4"/>
  </si>
  <si>
    <t>密度及び吸水率（JIS A 1109 ,1110 ,1134 ,1135 ）</t>
    <phoneticPr fontId="4"/>
  </si>
  <si>
    <t>微粒分量（JIS A 1103）</t>
    <phoneticPr fontId="4"/>
  </si>
  <si>
    <t>すりへり減量（JIS A 1121）</t>
    <phoneticPr fontId="4"/>
  </si>
  <si>
    <t>粘土塊量（JIS A 1137）</t>
    <phoneticPr fontId="4"/>
  </si>
  <si>
    <t>単位容積質量（JIS A 1104）</t>
    <phoneticPr fontId="4"/>
  </si>
  <si>
    <t>安定性（JIS A 1122）</t>
    <phoneticPr fontId="4"/>
  </si>
  <si>
    <t>塩化物量〔JIS A 1144の4d）〕</t>
    <phoneticPr fontId="4"/>
  </si>
  <si>
    <t>有機不純物（JIS A 1105）</t>
    <phoneticPr fontId="4"/>
  </si>
  <si>
    <t>粒形判定実積率（JIS A 5005の6.6）</t>
    <phoneticPr fontId="4"/>
  </si>
  <si>
    <t>化学法（JIS A 1145）</t>
    <phoneticPr fontId="4"/>
  </si>
  <si>
    <t>モルタルバー法（JIS A 1146）</t>
    <phoneticPr fontId="4"/>
  </si>
  <si>
    <t>住　所</t>
    <phoneticPr fontId="4"/>
  </si>
  <si>
    <t>フリガナ</t>
    <phoneticPr fontId="4"/>
  </si>
  <si>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6"/>
  </si>
  <si>
    <t>品質性能試験申込書</t>
    <phoneticPr fontId="4"/>
  </si>
  <si>
    <t>■コントロール値</t>
    <rPh sb="7" eb="8">
      <t>アタイ</t>
    </rPh>
    <phoneticPr fontId="4"/>
  </si>
  <si>
    <t>会社名・住所コピー</t>
    <rPh sb="0" eb="2">
      <t>カイシャ</t>
    </rPh>
    <rPh sb="2" eb="3">
      <t>メイ</t>
    </rPh>
    <rPh sb="4" eb="6">
      <t>ジュウショ</t>
    </rPh>
    <phoneticPr fontId="4"/>
  </si>
  <si>
    <t>試験体概要</t>
    <phoneticPr fontId="4"/>
  </si>
  <si>
    <t>試験の目的</t>
    <phoneticPr fontId="4"/>
  </si>
  <si>
    <t>試験体返却</t>
    <phoneticPr fontId="4"/>
  </si>
  <si>
    <t>その他</t>
    <phoneticPr fontId="4"/>
  </si>
  <si>
    <t>事前打合</t>
    <phoneticPr fontId="4"/>
  </si>
  <si>
    <t>■必須チェック</t>
    <rPh sb="1" eb="3">
      <t>ヒッス</t>
    </rPh>
    <phoneticPr fontId="4"/>
  </si>
  <si>
    <t>状態</t>
    <rPh sb="0" eb="2">
      <t>ジョウタイ</t>
    </rPh>
    <phoneticPr fontId="4"/>
  </si>
  <si>
    <t>ご依頼者</t>
    <phoneticPr fontId="4"/>
  </si>
  <si>
    <t>試験体概要</t>
    <rPh sb="3" eb="5">
      <t>ガイヨウ</t>
    </rPh>
    <phoneticPr fontId="4"/>
  </si>
  <si>
    <t>試験内容</t>
    <phoneticPr fontId="4"/>
  </si>
  <si>
    <t>報告書宛名</t>
    <phoneticPr fontId="4"/>
  </si>
  <si>
    <t>連絡担当者</t>
    <phoneticPr fontId="4"/>
  </si>
  <si>
    <t>会社名</t>
    <phoneticPr fontId="4"/>
  </si>
  <si>
    <t>郵便上3</t>
    <rPh sb="0" eb="2">
      <t>ユウビン</t>
    </rPh>
    <rPh sb="2" eb="3">
      <t>ウエ</t>
    </rPh>
    <phoneticPr fontId="4"/>
  </si>
  <si>
    <t>郵便下4</t>
    <rPh sb="0" eb="2">
      <t>ユウビン</t>
    </rPh>
    <rPh sb="2" eb="3">
      <t>シタ</t>
    </rPh>
    <phoneticPr fontId="4"/>
  </si>
  <si>
    <t>氏名</t>
    <phoneticPr fontId="4"/>
  </si>
  <si>
    <t>TEL</t>
  </si>
  <si>
    <t>E-mail</t>
    <phoneticPr fontId="4"/>
  </si>
  <si>
    <t>試験の目的</t>
  </si>
  <si>
    <t>寸法</t>
    <phoneticPr fontId="4"/>
  </si>
  <si>
    <t>名称・種類</t>
    <phoneticPr fontId="4"/>
  </si>
  <si>
    <t>原石名称</t>
    <phoneticPr fontId="4"/>
  </si>
  <si>
    <t>産地・地番</t>
    <phoneticPr fontId="4"/>
  </si>
  <si>
    <t>採取場所</t>
    <phoneticPr fontId="4"/>
  </si>
  <si>
    <t>採取日</t>
    <phoneticPr fontId="4"/>
  </si>
  <si>
    <t>ふるい分け（JIS A 1102）</t>
    <phoneticPr fontId="4"/>
  </si>
  <si>
    <t>状態(試験内容)</t>
    <rPh sb="0" eb="2">
      <t>ジョウタイ</t>
    </rPh>
    <phoneticPr fontId="4"/>
  </si>
  <si>
    <t>TEL</t>
    <phoneticPr fontId="6"/>
  </si>
  <si>
    <t>FAX</t>
    <phoneticPr fontId="6"/>
  </si>
  <si>
    <t>E-mail</t>
    <phoneticPr fontId="6"/>
  </si>
  <si>
    <t xml:space="preserve"> 会社名・住所が、報告書宛名と同じ場合はチェックしてください。</t>
    <phoneticPr fontId="4"/>
  </si>
  <si>
    <t>受　付
番　号</t>
    <phoneticPr fontId="4"/>
  </si>
  <si>
    <t>第</t>
    <phoneticPr fontId="4"/>
  </si>
  <si>
    <t>JNLA報告書</t>
    <phoneticPr fontId="4"/>
  </si>
  <si>
    <t>その他</t>
    <rPh sb="2" eb="3">
      <t>タ</t>
    </rPh>
    <phoneticPr fontId="4"/>
  </si>
  <si>
    <t>（一財）建材試験センター　西日本試験所　殿</t>
    <phoneticPr fontId="4"/>
  </si>
  <si>
    <t>5. 申込書は必要事項をご入力後メールでお申し込み下さい。w-gkanri@jtccm.or.jp</t>
    <phoneticPr fontId="4"/>
  </si>
  <si>
    <t>技術評価番号</t>
    <rPh sb="0" eb="2">
      <t>ギジュツ</t>
    </rPh>
    <rPh sb="2" eb="6">
      <t>ヒョウカバンゴウ</t>
    </rPh>
    <phoneticPr fontId="4"/>
  </si>
  <si>
    <t>：</t>
    <phoneticPr fontId="4"/>
  </si>
  <si>
    <t>製 造 番 号</t>
    <rPh sb="0" eb="1">
      <t>セイ</t>
    </rPh>
    <rPh sb="2" eb="3">
      <t>ヅクリ</t>
    </rPh>
    <rPh sb="4" eb="5">
      <t>バン</t>
    </rPh>
    <rPh sb="6" eb="7">
      <t>ゴウ</t>
    </rPh>
    <phoneticPr fontId="6"/>
  </si>
  <si>
    <t>製 造 会 社</t>
    <rPh sb="0" eb="1">
      <t>セイ</t>
    </rPh>
    <rPh sb="2" eb="3">
      <t>ヅクリ</t>
    </rPh>
    <rPh sb="4" eb="5">
      <t>カイ</t>
    </rPh>
    <rPh sb="6" eb="7">
      <t>シャ</t>
    </rPh>
    <phoneticPr fontId="6"/>
  </si>
  <si>
    <t>名       称</t>
    <phoneticPr fontId="6"/>
  </si>
  <si>
    <t>試　験　体　概　要</t>
    <rPh sb="0" eb="1">
      <t>タメシ</t>
    </rPh>
    <rPh sb="2" eb="3">
      <t>ゲン</t>
    </rPh>
    <rPh sb="4" eb="5">
      <t>カラダ</t>
    </rPh>
    <rPh sb="6" eb="7">
      <t>オオムネ</t>
    </rPh>
    <rPh sb="8" eb="9">
      <t>ヨウ</t>
    </rPh>
    <phoneticPr fontId="6"/>
  </si>
  <si>
    <t>コンクリート中の塩化物量測定器の精度の検査</t>
    <rPh sb="6" eb="7">
      <t>ナカ</t>
    </rPh>
    <rPh sb="8" eb="11">
      <t>エンカブツ</t>
    </rPh>
    <rPh sb="11" eb="12">
      <t>リョウ</t>
    </rPh>
    <rPh sb="12" eb="14">
      <t>ソクテイ</t>
    </rPh>
    <rPh sb="14" eb="15">
      <t>キ</t>
    </rPh>
    <rPh sb="16" eb="18">
      <t>セイド</t>
    </rPh>
    <rPh sb="19" eb="21">
      <t>ケンサ</t>
    </rPh>
    <phoneticPr fontId="4"/>
  </si>
  <si>
    <t>本体：</t>
    <rPh sb="0" eb="2">
      <t>ホンタイ</t>
    </rPh>
    <phoneticPr fontId="4"/>
  </si>
  <si>
    <t>電極番号：</t>
    <rPh sb="0" eb="2">
      <t>デンキョク</t>
    </rPh>
    <rPh sb="2" eb="4">
      <t>バンゴウ</t>
    </rPh>
    <phoneticPr fontId="4"/>
  </si>
  <si>
    <t>:</t>
    <phoneticPr fontId="4"/>
  </si>
  <si>
    <t>試験希望日</t>
    <rPh sb="0" eb="5">
      <t>シケンキボウビ</t>
    </rPh>
    <phoneticPr fontId="6"/>
  </si>
  <si>
    <t>報告書</t>
    <phoneticPr fontId="6"/>
  </si>
  <si>
    <t>（塩化物量測定器用）</t>
    <rPh sb="1" eb="4">
      <t>エンカブツ</t>
    </rPh>
    <rPh sb="4" eb="5">
      <t>リョウ</t>
    </rPh>
    <rPh sb="5" eb="8">
      <t>ソクテイキ</t>
    </rPh>
    <rPh sb="8" eb="9">
      <t>ヨウ</t>
    </rPh>
    <phoneticPr fontId="4"/>
  </si>
  <si>
    <t>そ　の　他</t>
    <rPh sb="4" eb="5">
      <t>タ</t>
    </rPh>
    <phoneticPr fontId="4"/>
  </si>
  <si>
    <t>）</t>
    <phoneticPr fontId="4"/>
  </si>
  <si>
    <t>無</t>
    <rPh sb="0" eb="1">
      <t>ナシ</t>
    </rPh>
    <phoneticPr fontId="4"/>
  </si>
  <si>
    <t>不要</t>
    <rPh sb="0" eb="2">
      <t>フヨウ</t>
    </rPh>
    <phoneticPr fontId="4"/>
  </si>
  <si>
    <t>　有 試験担当者名（</t>
    <rPh sb="1" eb="2">
      <t>ア</t>
    </rPh>
    <rPh sb="3" eb="9">
      <t>シケンタントウシャメイ</t>
    </rPh>
    <phoneticPr fontId="4"/>
  </si>
  <si>
    <t xml:space="preserve">  要</t>
    <rPh sb="2" eb="3">
      <t>ヨウ</t>
    </rPh>
    <phoneticPr fontId="4"/>
  </si>
  <si>
    <t>上記，連絡担当者様以外で請求書宛名・請求書，報告書送付先等，ご希望があればご記入願います。</t>
    <phoneticPr fontId="4"/>
  </si>
  <si>
    <t>試験日</t>
    <rPh sb="0" eb="3">
      <t>シケンビ</t>
    </rPh>
    <phoneticPr fontId="4"/>
  </si>
  <si>
    <t>報告書</t>
    <rPh sb="0" eb="3">
      <t>ホウコクショ</t>
    </rPh>
    <phoneticPr fontId="4"/>
  </si>
  <si>
    <t>打合せ</t>
    <rPh sb="0" eb="2">
      <t>ウチアワ</t>
    </rPh>
    <phoneticPr fontId="4"/>
  </si>
  <si>
    <t xml:space="preserve"> 有</t>
    <rPh sb="1" eb="2">
      <t>アリ</t>
    </rPh>
    <phoneticPr fontId="4"/>
  </si>
  <si>
    <t>（</t>
    <phoneticPr fontId="4"/>
  </si>
  <si>
    <t>年</t>
    <rPh sb="0" eb="1">
      <t>ネン</t>
    </rPh>
    <phoneticPr fontId="4"/>
  </si>
  <si>
    <t>月</t>
    <rPh sb="0" eb="1">
      <t>ツキ</t>
    </rPh>
    <phoneticPr fontId="4"/>
  </si>
  <si>
    <t>日</t>
    <rPh sb="0" eb="1">
      <t>ニチ</t>
    </rPh>
    <phoneticPr fontId="4"/>
  </si>
  <si>
    <t>）</t>
    <phoneticPr fontId="4"/>
  </si>
  <si>
    <t>スズキ</t>
    <phoneticPr fontId="4"/>
  </si>
  <si>
    <t>99M0007</t>
    <phoneticPr fontId="4"/>
  </si>
  <si>
    <t>ｹﾝｻﾞｲﾅﾏｺﾝ</t>
    <phoneticPr fontId="4"/>
  </si>
  <si>
    <t>株式会社　建材生コン</t>
    <rPh sb="0" eb="4">
      <t>カブシキガイシャ</t>
    </rPh>
    <rPh sb="5" eb="7">
      <t>ケンザイ</t>
    </rPh>
    <rPh sb="7" eb="8">
      <t>ナマ</t>
    </rPh>
    <phoneticPr fontId="4"/>
  </si>
  <si>
    <t>999</t>
    <phoneticPr fontId="4"/>
  </si>
  <si>
    <t>9999</t>
    <phoneticPr fontId="4"/>
  </si>
  <si>
    <t>山口県山陽小野田市山川◎丁目◎-◎</t>
    <rPh sb="0" eb="3">
      <t>ヤマグチケン</t>
    </rPh>
    <rPh sb="3" eb="9">
      <t>サンヨウオノダシ</t>
    </rPh>
    <rPh sb="9" eb="11">
      <t>ヤマカワ</t>
    </rPh>
    <rPh sb="12" eb="14">
      <t>チョウメ</t>
    </rPh>
    <phoneticPr fontId="4"/>
  </si>
  <si>
    <t>試験室</t>
    <rPh sb="0" eb="3">
      <t>シケンシツ</t>
    </rPh>
    <phoneticPr fontId="4"/>
  </si>
  <si>
    <t>建材一郎</t>
    <rPh sb="0" eb="2">
      <t>ケンザイ</t>
    </rPh>
    <rPh sb="2" eb="4">
      <t>イチロウ</t>
    </rPh>
    <phoneticPr fontId="4"/>
  </si>
  <si>
    <t>0836-XX-XXXX</t>
    <phoneticPr fontId="4"/>
  </si>
  <si>
    <t>kenzai_con@jtccm.??.jp</t>
    <phoneticPr fontId="4"/>
  </si>
  <si>
    <t>S*LM*T*-*00</t>
    <phoneticPr fontId="4"/>
  </si>
  <si>
    <t>株式会社○○○○○</t>
    <phoneticPr fontId="4"/>
  </si>
  <si>
    <t>000000</t>
    <phoneticPr fontId="4"/>
  </si>
  <si>
    <t>－</t>
    <phoneticPr fontId="4"/>
  </si>
  <si>
    <t>コ塩測第860***号</t>
    <rPh sb="1" eb="2">
      <t>エン</t>
    </rPh>
    <rPh sb="2" eb="3">
      <t>ソク</t>
    </rPh>
    <rPh sb="3" eb="4">
      <t>ダイ</t>
    </rPh>
    <rPh sb="10" eb="11">
      <t>ゴウ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</si>
</sst>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F800]dddd\,\ mmmm\ dd\,\ yyyy"/>
    <numFmt numFmtId="178" formatCode="yyyy&quot;年&quot;m&quot;月&quot;d&quot;日&quot;;@"/>
    <numFmt numFmtId="179" formatCode="#,##0_ "/>
    <numFmt numFmtId="180" formatCode=";;;"/>
    <numFmt numFmtId="181" formatCode="0_);[Red]\(0\)"/>
  </numFmts>
  <fonts count="30">
    <font>
      <sz val="8"/>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sz val="11"/>
      <name val="ＭＳ ゴシック"/>
      <family val="3"/>
      <charset val="128"/>
    </font>
    <font>
      <sz val="12"/>
      <name val="ＭＳ ゴシック"/>
      <family val="3"/>
      <charset val="128"/>
    </font>
    <font>
      <b/>
      <sz val="9"/>
      <color indexed="81"/>
      <name val="MS P ゴシック"/>
      <family val="3"/>
      <charset val="128"/>
    </font>
    <font>
      <sz val="10"/>
      <color rgb="FFFF0000"/>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0" tint="-0.14999847407452621"/>
        <bgColor indexed="64"/>
      </patternFill>
    </fill>
  </fills>
  <borders count="56">
    <border>
      <left/>
      <right/>
      <top/>
      <bottom/>
      <diagonal/>
    </border>
    <border>
      <left style="hair">
        <color indexed="64"/>
      </left>
      <right/>
      <top style="hair">
        <color indexed="64"/>
      </top>
      <bottom/>
      <diagonal/>
    </border>
    <border>
      <left/>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medium">
        <color auto="1"/>
      </top>
      <bottom style="hair">
        <color indexed="64"/>
      </bottom>
      <diagonal/>
    </border>
    <border>
      <left style="hair">
        <color indexed="64"/>
      </left>
      <right/>
      <top style="medium">
        <color auto="1"/>
      </top>
      <bottom style="hair">
        <color indexed="64"/>
      </bottom>
      <diagonal/>
    </border>
    <border>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hair">
        <color indexed="64"/>
      </right>
      <top style="hair">
        <color indexed="64"/>
      </top>
      <bottom/>
      <diagonal/>
    </border>
    <border>
      <left style="hair">
        <color indexed="64"/>
      </left>
      <right style="hair">
        <color indexed="64"/>
      </right>
      <top/>
      <bottom style="medium">
        <color auto="1"/>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
      <left style="hair">
        <color auto="1"/>
      </left>
      <right/>
      <top style="medium">
        <color auto="1"/>
      </top>
      <bottom/>
      <diagonal/>
    </border>
    <border>
      <left style="medium">
        <color auto="1"/>
      </left>
      <right/>
      <top/>
      <bottom style="hair">
        <color indexed="64"/>
      </bottom>
      <diagonal/>
    </border>
  </borders>
  <cellStyleXfs count="7">
    <xf numFmtId="0" fontId="0" fillId="0" borderId="0">
      <alignment vertical="center"/>
    </xf>
    <xf numFmtId="0" fontId="3" fillId="0" borderId="0">
      <alignment vertical="center"/>
    </xf>
    <xf numFmtId="0" fontId="7"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315">
    <xf numFmtId="0" fontId="0" fillId="0" borderId="0" xfId="0">
      <alignment vertical="center"/>
    </xf>
    <xf numFmtId="0" fontId="3" fillId="0" borderId="0" xfId="1">
      <alignment vertical="center"/>
    </xf>
    <xf numFmtId="0" fontId="3" fillId="2" borderId="0" xfId="1" applyFill="1">
      <alignment vertical="center"/>
    </xf>
    <xf numFmtId="0" fontId="10" fillId="0" borderId="6" xfId="1" applyFont="1" applyBorder="1" applyAlignment="1"/>
    <xf numFmtId="0" fontId="17" fillId="0" borderId="6" xfId="1" applyFont="1" applyBorder="1">
      <alignment vertical="center"/>
    </xf>
    <xf numFmtId="0" fontId="12" fillId="0" borderId="19" xfId="3" applyFont="1" applyBorder="1" applyAlignment="1">
      <alignment vertical="center" textRotation="255" shrinkToFit="1"/>
    </xf>
    <xf numFmtId="0" fontId="3" fillId="0" borderId="19" xfId="1" applyBorder="1">
      <alignment vertical="center"/>
    </xf>
    <xf numFmtId="176" fontId="3" fillId="0" borderId="19" xfId="1" applyNumberFormat="1" applyBorder="1" applyAlignment="1"/>
    <xf numFmtId="176" fontId="8" fillId="0" borderId="19" xfId="1" applyNumberFormat="1" applyFont="1" applyBorder="1" applyAlignment="1"/>
    <xf numFmtId="176" fontId="3" fillId="0" borderId="19" xfId="1" applyNumberFormat="1" applyBorder="1">
      <alignment vertical="center"/>
    </xf>
    <xf numFmtId="0" fontId="18" fillId="0" borderId="19" xfId="3" applyFont="1" applyBorder="1">
      <alignment vertical="center"/>
    </xf>
    <xf numFmtId="0" fontId="15" fillId="0" borderId="19" xfId="3" applyFont="1" applyBorder="1">
      <alignment vertical="center"/>
    </xf>
    <xf numFmtId="0" fontId="5" fillId="0" borderId="0" xfId="1" applyFont="1" applyAlignment="1">
      <alignment horizontal="left" vertical="top"/>
    </xf>
    <xf numFmtId="0" fontId="14" fillId="0" borderId="0" xfId="3" applyFont="1" applyAlignment="1">
      <alignment horizontal="right"/>
    </xf>
    <xf numFmtId="0" fontId="8" fillId="0" borderId="0" xfId="1" applyFont="1" applyAlignment="1">
      <alignment horizontal="left" vertical="center"/>
    </xf>
    <xf numFmtId="0" fontId="15" fillId="0" borderId="0" xfId="3" applyFont="1" applyAlignment="1">
      <alignment horizontal="left" vertical="center"/>
    </xf>
    <xf numFmtId="0" fontId="5" fillId="0" borderId="0" xfId="1" applyFont="1" applyAlignment="1">
      <alignment horizontal="right" vertical="center"/>
    </xf>
    <xf numFmtId="0" fontId="18" fillId="0" borderId="0" xfId="3" applyFont="1" applyAlignment="1">
      <alignment vertical="top"/>
    </xf>
    <xf numFmtId="0" fontId="5" fillId="0" borderId="0" xfId="1" applyFont="1" applyAlignment="1" applyProtection="1">
      <alignment horizontal="left" vertical="center"/>
      <protection hidden="1"/>
    </xf>
    <xf numFmtId="0" fontId="3" fillId="2" borderId="0" xfId="1" applyFill="1" applyProtection="1">
      <alignment vertical="center"/>
      <protection hidden="1"/>
    </xf>
    <xf numFmtId="0" fontId="3" fillId="0" borderId="0" xfId="1" applyProtection="1">
      <alignment vertical="center"/>
      <protection hidden="1"/>
    </xf>
    <xf numFmtId="0" fontId="22" fillId="0" borderId="0" xfId="1" applyFont="1" applyAlignment="1" applyProtection="1">
      <alignment vertical="center" wrapText="1"/>
      <protection hidden="1"/>
    </xf>
    <xf numFmtId="0" fontId="8" fillId="0" borderId="0" xfId="1" applyFont="1" applyProtection="1">
      <alignment vertical="center"/>
      <protection hidden="1"/>
    </xf>
    <xf numFmtId="0" fontId="9" fillId="0" borderId="0" xfId="1" applyFont="1" applyAlignment="1" applyProtection="1">
      <alignment horizontal="left"/>
      <protection hidden="1"/>
    </xf>
    <xf numFmtId="0" fontId="5" fillId="0" borderId="0" xfId="1" applyFont="1" applyProtection="1">
      <alignment vertical="center"/>
      <protection hidden="1"/>
    </xf>
    <xf numFmtId="0" fontId="22" fillId="0" borderId="0" xfId="1" applyFont="1" applyProtection="1">
      <alignment vertical="center"/>
      <protection hidden="1"/>
    </xf>
    <xf numFmtId="178" fontId="23" fillId="0" borderId="0" xfId="1" applyNumberFormat="1" applyFont="1" applyAlignment="1" applyProtection="1">
      <alignment horizontal="center" vertical="center"/>
      <protection hidden="1"/>
    </xf>
    <xf numFmtId="0" fontId="23" fillId="0" borderId="0" xfId="1" applyFont="1" applyAlignment="1" applyProtection="1">
      <alignment horizontal="center" vertical="center"/>
      <protection hidden="1"/>
    </xf>
    <xf numFmtId="0" fontId="17" fillId="0" borderId="0" xfId="1" applyFont="1" applyAlignment="1" applyProtection="1">
      <alignment horizontal="center" vertical="center"/>
      <protection hidden="1"/>
    </xf>
    <xf numFmtId="0" fontId="25" fillId="0" borderId="0" xfId="0" applyFont="1">
      <alignment vertical="center"/>
    </xf>
    <xf numFmtId="0" fontId="25" fillId="0" borderId="46" xfId="0" applyFont="1" applyBorder="1">
      <alignment vertical="center"/>
    </xf>
    <xf numFmtId="0" fontId="25" fillId="0" borderId="47" xfId="0" applyFont="1" applyBorder="1">
      <alignment vertical="center"/>
    </xf>
    <xf numFmtId="0" fontId="25" fillId="0" borderId="48" xfId="0" applyFont="1" applyBorder="1">
      <alignment vertical="center"/>
    </xf>
    <xf numFmtId="0" fontId="25" fillId="0" borderId="46" xfId="0" applyFont="1" applyBorder="1" applyAlignment="1">
      <alignment horizontal="center" vertical="center"/>
    </xf>
    <xf numFmtId="0" fontId="25" fillId="0" borderId="0" xfId="0" applyFont="1" applyAlignment="1">
      <alignment horizontal="center" vertical="center"/>
    </xf>
    <xf numFmtId="177" fontId="25" fillId="0" borderId="46" xfId="0" applyNumberFormat="1" applyFont="1" applyBorder="1" applyAlignment="1">
      <alignment horizontal="center" vertical="center"/>
    </xf>
    <xf numFmtId="0" fontId="25" fillId="0" borderId="49" xfId="0" applyFont="1" applyBorder="1">
      <alignment vertical="center"/>
    </xf>
    <xf numFmtId="0" fontId="25" fillId="0" borderId="46" xfId="0" applyFont="1" applyBorder="1" applyAlignment="1">
      <alignment horizontal="left" vertical="center"/>
    </xf>
    <xf numFmtId="0" fontId="3" fillId="0" borderId="28" xfId="2" applyFont="1" applyBorder="1" applyProtection="1">
      <alignment vertical="center"/>
      <protection hidden="1"/>
    </xf>
    <xf numFmtId="49" fontId="12" fillId="0" borderId="36" xfId="3" applyNumberFormat="1" applyFont="1" applyBorder="1">
      <alignment vertical="center"/>
    </xf>
    <xf numFmtId="0" fontId="3" fillId="0" borderId="10" xfId="2" applyFont="1" applyBorder="1" applyProtection="1">
      <alignment vertical="center"/>
      <protection hidden="1"/>
    </xf>
    <xf numFmtId="0" fontId="17" fillId="0" borderId="36" xfId="2" applyFont="1" applyBorder="1" applyProtection="1">
      <alignment vertical="center"/>
      <protection hidden="1"/>
    </xf>
    <xf numFmtId="0" fontId="17" fillId="0" borderId="38" xfId="2" applyFont="1" applyBorder="1" applyProtection="1">
      <alignment vertical="center"/>
      <protection hidden="1"/>
    </xf>
    <xf numFmtId="177" fontId="23" fillId="0" borderId="0" xfId="1" applyNumberFormat="1" applyFont="1" applyAlignment="1" applyProtection="1">
      <alignment horizontal="center" vertical="center"/>
      <protection hidden="1"/>
    </xf>
    <xf numFmtId="0" fontId="26" fillId="0" borderId="27" xfId="1" applyFont="1" applyBorder="1" applyProtection="1">
      <alignment vertical="center"/>
      <protection hidden="1"/>
    </xf>
    <xf numFmtId="0" fontId="25" fillId="0" borderId="46" xfId="0" applyFont="1" applyBorder="1" applyAlignment="1">
      <alignment vertical="center" wrapText="1"/>
    </xf>
    <xf numFmtId="49" fontId="3" fillId="0" borderId="2" xfId="2" applyNumberFormat="1" applyFont="1" applyBorder="1" applyAlignment="1">
      <alignment vertical="center" shrinkToFit="1"/>
    </xf>
    <xf numFmtId="49" fontId="3" fillId="0" borderId="12" xfId="2" applyNumberFormat="1" applyFont="1" applyBorder="1" applyAlignment="1">
      <alignment vertical="center" shrinkToFit="1"/>
    </xf>
    <xf numFmtId="49" fontId="3" fillId="0" borderId="2" xfId="2" applyNumberFormat="1" applyFont="1" applyBorder="1" applyAlignment="1">
      <alignment horizontal="center" vertical="center"/>
    </xf>
    <xf numFmtId="0" fontId="3" fillId="0" borderId="1" xfId="2" applyFont="1" applyBorder="1" applyAlignment="1" applyProtection="1">
      <alignment vertical="center" shrinkToFit="1"/>
      <protection hidden="1"/>
    </xf>
    <xf numFmtId="0" fontId="5" fillId="0" borderId="0" xfId="2" applyFont="1" applyAlignment="1" applyProtection="1">
      <alignment horizontal="left" vertical="center" textRotation="1"/>
      <protection hidden="1"/>
    </xf>
    <xf numFmtId="0" fontId="5" fillId="0" borderId="0" xfId="2" applyFont="1" applyAlignment="1" applyProtection="1">
      <alignment horizontal="left" vertical="center" textRotation="255"/>
      <protection hidden="1"/>
    </xf>
    <xf numFmtId="49" fontId="5" fillId="0" borderId="0" xfId="1" applyNumberFormat="1" applyFont="1" applyAlignment="1" applyProtection="1">
      <alignment horizontal="left" vertical="top"/>
      <protection hidden="1"/>
    </xf>
    <xf numFmtId="0" fontId="8" fillId="0" borderId="0" xfId="1" applyFont="1" applyAlignment="1" applyProtection="1">
      <alignment horizontal="left" vertical="center"/>
      <protection hidden="1"/>
    </xf>
    <xf numFmtId="0" fontId="17" fillId="0" borderId="0" xfId="1" applyFont="1" applyProtection="1">
      <alignment vertical="center"/>
      <protection hidden="1"/>
    </xf>
    <xf numFmtId="0" fontId="16" fillId="0" borderId="0" xfId="1" applyFont="1" applyAlignment="1" applyProtection="1">
      <alignment horizontal="right" vertical="center"/>
      <protection hidden="1"/>
    </xf>
    <xf numFmtId="0" fontId="5" fillId="0" borderId="0" xfId="1" applyFont="1" applyAlignment="1" applyProtection="1">
      <alignment horizontal="right" vertical="top"/>
      <protection hidden="1"/>
    </xf>
    <xf numFmtId="0" fontId="19" fillId="0" borderId="0" xfId="1" applyFont="1" applyProtection="1">
      <alignment vertical="center"/>
      <protection hidden="1"/>
    </xf>
    <xf numFmtId="180" fontId="3" fillId="0" borderId="0" xfId="1" applyNumberFormat="1">
      <alignment vertical="center"/>
    </xf>
    <xf numFmtId="177" fontId="3" fillId="0" borderId="8" xfId="1" applyNumberFormat="1" applyBorder="1">
      <alignment vertical="center"/>
    </xf>
    <xf numFmtId="177" fontId="3" fillId="0" borderId="4" xfId="1" applyNumberFormat="1" applyBorder="1">
      <alignment vertical="center"/>
    </xf>
    <xf numFmtId="0" fontId="3" fillId="0" borderId="2" xfId="1" applyBorder="1">
      <alignment vertical="center"/>
    </xf>
    <xf numFmtId="0" fontId="3" fillId="0" borderId="12" xfId="1" applyBorder="1">
      <alignment vertical="center"/>
    </xf>
    <xf numFmtId="0" fontId="3" fillId="0" borderId="4" xfId="1" applyBorder="1">
      <alignment vertical="center"/>
    </xf>
    <xf numFmtId="0" fontId="3" fillId="0" borderId="13" xfId="1" applyBorder="1">
      <alignment vertical="center"/>
    </xf>
    <xf numFmtId="0" fontId="3" fillId="0" borderId="44" xfId="1" applyBorder="1" applyAlignment="1" applyProtection="1">
      <alignment horizontal="left" vertical="center"/>
      <protection locked="0"/>
    </xf>
    <xf numFmtId="0" fontId="3" fillId="0" borderId="6" xfId="1" applyBorder="1" applyAlignment="1" applyProtection="1">
      <alignment horizontal="left" vertical="center"/>
      <protection locked="0"/>
    </xf>
    <xf numFmtId="0" fontId="3" fillId="0" borderId="17" xfId="1" applyBorder="1" applyAlignment="1" applyProtection="1">
      <alignment horizontal="left" vertical="center"/>
      <protection locked="0"/>
    </xf>
    <xf numFmtId="49" fontId="3" fillId="0" borderId="2" xfId="3" applyNumberFormat="1" applyFont="1" applyBorder="1" applyAlignment="1" applyProtection="1">
      <alignment horizontal="left" vertical="center" shrinkToFit="1"/>
      <protection locked="0"/>
    </xf>
    <xf numFmtId="49" fontId="3" fillId="0" borderId="12" xfId="3" applyNumberFormat="1" applyFont="1" applyBorder="1" applyAlignment="1" applyProtection="1">
      <alignment horizontal="left" vertical="center" shrinkToFit="1"/>
      <protection locked="0"/>
    </xf>
    <xf numFmtId="49" fontId="3" fillId="0" borderId="4" xfId="3" applyNumberFormat="1" applyFont="1" applyBorder="1" applyAlignment="1" applyProtection="1">
      <alignment horizontal="left" vertical="center" shrinkToFit="1"/>
      <protection locked="0"/>
    </xf>
    <xf numFmtId="49" fontId="3" fillId="0" borderId="13" xfId="3" applyNumberFormat="1" applyFont="1" applyBorder="1" applyAlignment="1" applyProtection="1">
      <alignment horizontal="left" vertical="center" shrinkToFit="1"/>
      <protection locked="0"/>
    </xf>
    <xf numFmtId="0" fontId="3" fillId="0" borderId="39" xfId="1" applyBorder="1" applyAlignment="1" applyProtection="1">
      <alignment horizontal="left" vertical="center"/>
      <protection hidden="1"/>
    </xf>
    <xf numFmtId="0" fontId="3" fillId="0" borderId="0" xfId="1" applyAlignment="1" applyProtection="1">
      <alignment horizontal="left" vertical="center"/>
      <protection hidden="1"/>
    </xf>
    <xf numFmtId="0" fontId="3" fillId="0" borderId="14" xfId="1" applyBorder="1" applyAlignment="1" applyProtection="1">
      <alignment horizontal="left" vertical="center"/>
      <protection hidden="1"/>
    </xf>
    <xf numFmtId="0" fontId="3" fillId="0" borderId="2" xfId="1" applyBorder="1" applyAlignment="1">
      <alignment horizontal="center" vertical="center"/>
    </xf>
    <xf numFmtId="0" fontId="3" fillId="0" borderId="4" xfId="1" applyBorder="1" applyAlignment="1">
      <alignment horizontal="center" vertical="center"/>
    </xf>
    <xf numFmtId="177" fontId="3" fillId="0" borderId="34" xfId="1" applyNumberFormat="1" applyBorder="1" applyAlignment="1">
      <alignment horizontal="left" vertical="center"/>
    </xf>
    <xf numFmtId="177" fontId="3" fillId="0" borderId="5" xfId="1" applyNumberFormat="1" applyBorder="1" applyAlignment="1">
      <alignment horizontal="left" vertical="center"/>
    </xf>
    <xf numFmtId="177" fontId="3" fillId="0" borderId="8" xfId="1" applyNumberFormat="1" applyBorder="1" applyAlignment="1">
      <alignment horizontal="center" vertical="center"/>
    </xf>
    <xf numFmtId="177" fontId="3" fillId="0" borderId="4" xfId="1" applyNumberFormat="1" applyBorder="1" applyAlignment="1">
      <alignment horizontal="center" vertical="center"/>
    </xf>
    <xf numFmtId="0" fontId="3" fillId="0" borderId="2" xfId="1" applyBorder="1" applyAlignment="1">
      <alignment horizontal="left" vertical="center"/>
    </xf>
    <xf numFmtId="0" fontId="3" fillId="0" borderId="4" xfId="1" applyBorder="1" applyAlignment="1">
      <alignment horizontal="left" vertical="center"/>
    </xf>
    <xf numFmtId="49" fontId="12" fillId="0" borderId="2" xfId="3" applyNumberFormat="1" applyFont="1" applyBorder="1" applyAlignment="1">
      <alignment horizontal="left" vertical="center"/>
    </xf>
    <xf numFmtId="49" fontId="12" fillId="0" borderId="4" xfId="3" applyNumberFormat="1" applyFont="1" applyBorder="1" applyAlignment="1">
      <alignment horizontal="left" vertical="center"/>
    </xf>
    <xf numFmtId="0" fontId="3" fillId="4" borderId="0" xfId="1" applyFill="1" applyAlignment="1">
      <alignment horizontal="distributed" vertical="center"/>
    </xf>
    <xf numFmtId="0" fontId="3" fillId="4" borderId="4" xfId="1" applyFill="1" applyBorder="1" applyAlignment="1">
      <alignment horizontal="distributed" vertical="center"/>
    </xf>
    <xf numFmtId="0" fontId="17" fillId="4" borderId="0" xfId="2" applyFont="1" applyFill="1" applyAlignment="1">
      <alignment horizontal="center" vertical="center"/>
    </xf>
    <xf numFmtId="0" fontId="17" fillId="4" borderId="4" xfId="2" applyFont="1" applyFill="1" applyBorder="1" applyAlignment="1">
      <alignment horizontal="center" vertical="center"/>
    </xf>
    <xf numFmtId="49" fontId="13" fillId="0" borderId="0" xfId="1" applyNumberFormat="1" applyFont="1" applyAlignment="1" applyProtection="1">
      <alignment horizontal="center" vertical="center" shrinkToFit="1"/>
      <protection locked="0"/>
    </xf>
    <xf numFmtId="49" fontId="13" fillId="0" borderId="14" xfId="1" applyNumberFormat="1" applyFont="1" applyBorder="1" applyAlignment="1" applyProtection="1">
      <alignment horizontal="center" vertical="center" shrinkToFit="1"/>
      <protection locked="0"/>
    </xf>
    <xf numFmtId="49" fontId="13" fillId="0" borderId="4" xfId="1" applyNumberFormat="1" applyFont="1" applyBorder="1" applyAlignment="1" applyProtection="1">
      <alignment horizontal="center" vertical="center" shrinkToFit="1"/>
      <protection locked="0"/>
    </xf>
    <xf numFmtId="49" fontId="13" fillId="0" borderId="13" xfId="1" applyNumberFormat="1" applyFont="1" applyBorder="1" applyAlignment="1" applyProtection="1">
      <alignment horizontal="center" vertical="center" shrinkToFit="1"/>
      <protection locked="0"/>
    </xf>
    <xf numFmtId="49" fontId="12" fillId="0" borderId="2" xfId="3" applyNumberFormat="1" applyFont="1" applyBorder="1" applyAlignment="1" applyProtection="1">
      <alignment horizontal="center" vertical="center"/>
      <protection locked="0"/>
    </xf>
    <xf numFmtId="49" fontId="12" fillId="0" borderId="4" xfId="3" applyNumberFormat="1" applyFont="1" applyBorder="1" applyAlignment="1" applyProtection="1">
      <alignment horizontal="center" vertical="center"/>
      <protection locked="0"/>
    </xf>
    <xf numFmtId="49" fontId="12" fillId="0" borderId="2" xfId="3" applyNumberFormat="1" applyFont="1" applyBorder="1" applyAlignment="1">
      <alignment horizontal="center" vertical="center"/>
    </xf>
    <xf numFmtId="49" fontId="12" fillId="0" borderId="4" xfId="3" applyNumberFormat="1" applyFont="1" applyBorder="1" applyAlignment="1">
      <alignment horizontal="center" vertical="center"/>
    </xf>
    <xf numFmtId="181" fontId="3" fillId="0" borderId="8" xfId="1" applyNumberFormat="1" applyBorder="1" applyAlignment="1" applyProtection="1">
      <alignment horizontal="center" vertical="center"/>
      <protection locked="0"/>
    </xf>
    <xf numFmtId="181" fontId="3" fillId="0" borderId="4" xfId="1" applyNumberFormat="1" applyBorder="1" applyAlignment="1" applyProtection="1">
      <alignment horizontal="center" vertical="center"/>
      <protection locked="0"/>
    </xf>
    <xf numFmtId="49" fontId="13" fillId="0" borderId="8" xfId="1" applyNumberFormat="1" applyFont="1" applyBorder="1" applyAlignment="1" applyProtection="1">
      <alignment horizontal="center" vertical="center" shrinkToFit="1"/>
      <protection locked="0"/>
    </xf>
    <xf numFmtId="49" fontId="13" fillId="0" borderId="18" xfId="1" applyNumberFormat="1" applyFont="1" applyBorder="1" applyAlignment="1" applyProtection="1">
      <alignment horizontal="center" vertical="center" shrinkToFit="1"/>
      <protection locked="0"/>
    </xf>
    <xf numFmtId="0" fontId="12" fillId="4" borderId="7" xfId="0" applyFont="1" applyFill="1" applyBorder="1" applyAlignment="1">
      <alignment horizontal="center" vertical="center" textRotation="255"/>
    </xf>
    <xf numFmtId="0" fontId="12" fillId="4" borderId="34" xfId="0" applyFont="1" applyFill="1" applyBorder="1" applyAlignment="1">
      <alignment horizontal="center" vertical="center" textRotation="255"/>
    </xf>
    <xf numFmtId="0" fontId="12" fillId="4" borderId="9" xfId="0" applyFont="1" applyFill="1" applyBorder="1" applyAlignment="1">
      <alignment horizontal="center" vertical="center" textRotation="255"/>
    </xf>
    <xf numFmtId="0" fontId="12" fillId="4" borderId="40" xfId="0" applyFont="1" applyFill="1" applyBorder="1" applyAlignment="1">
      <alignment horizontal="center" vertical="center" textRotation="255"/>
    </xf>
    <xf numFmtId="0" fontId="12" fillId="4" borderId="55" xfId="0" applyFont="1" applyFill="1" applyBorder="1" applyAlignment="1">
      <alignment horizontal="center" vertical="center" textRotation="255"/>
    </xf>
    <xf numFmtId="0" fontId="12" fillId="4" borderId="5" xfId="0" applyFont="1" applyFill="1" applyBorder="1" applyAlignment="1">
      <alignment horizontal="center" vertical="center" textRotation="255"/>
    </xf>
    <xf numFmtId="0" fontId="3" fillId="4" borderId="0" xfId="1" applyFill="1" applyAlignment="1">
      <alignment horizontal="distributed" vertical="center" indent="1"/>
    </xf>
    <xf numFmtId="0" fontId="3" fillId="4" borderId="4" xfId="1" applyFill="1" applyBorder="1" applyAlignment="1">
      <alignment horizontal="distributed" vertical="center" indent="1"/>
    </xf>
    <xf numFmtId="0" fontId="3" fillId="0" borderId="0" xfId="1" applyAlignment="1">
      <alignment horizontal="center" vertical="center"/>
    </xf>
    <xf numFmtId="0" fontId="3" fillId="4" borderId="9" xfId="2" applyFont="1" applyFill="1" applyBorder="1" applyAlignment="1">
      <alignment horizontal="center" vertical="center" textRotation="255"/>
    </xf>
    <xf numFmtId="0" fontId="3" fillId="4" borderId="40" xfId="2" applyFont="1" applyFill="1" applyBorder="1" applyAlignment="1">
      <alignment horizontal="center" vertical="center" textRotation="255"/>
    </xf>
    <xf numFmtId="0" fontId="3" fillId="4" borderId="16" xfId="2" applyFont="1" applyFill="1" applyBorder="1" applyAlignment="1">
      <alignment horizontal="center" vertical="center" textRotation="255"/>
    </xf>
    <xf numFmtId="0" fontId="3" fillId="4" borderId="45" xfId="2" applyFont="1" applyFill="1" applyBorder="1" applyAlignment="1">
      <alignment horizontal="center" vertical="center" textRotation="255"/>
    </xf>
    <xf numFmtId="0" fontId="3" fillId="0" borderId="39" xfId="1" applyBorder="1" applyAlignment="1" applyProtection="1">
      <alignment horizontal="left" vertical="center"/>
      <protection locked="0"/>
    </xf>
    <xf numFmtId="0" fontId="3" fillId="0" borderId="0" xfId="1" applyAlignment="1" applyProtection="1">
      <alignment horizontal="left" vertical="center"/>
      <protection locked="0"/>
    </xf>
    <xf numFmtId="0" fontId="3" fillId="0" borderId="14" xfId="1" applyBorder="1" applyAlignment="1" applyProtection="1">
      <alignment horizontal="left" vertical="center"/>
      <protection locked="0"/>
    </xf>
    <xf numFmtId="49" fontId="12" fillId="0" borderId="50" xfId="3" applyNumberFormat="1" applyFont="1" applyBorder="1" applyAlignment="1">
      <alignment horizontal="left" vertical="center"/>
    </xf>
    <xf numFmtId="49" fontId="12" fillId="0" borderId="5" xfId="3" applyNumberFormat="1" applyFont="1" applyBorder="1" applyAlignment="1">
      <alignment horizontal="left" vertical="center"/>
    </xf>
    <xf numFmtId="0" fontId="3" fillId="4" borderId="1" xfId="1" applyFill="1" applyBorder="1" applyAlignment="1">
      <alignment horizontal="distributed" vertical="center" indent="1"/>
    </xf>
    <xf numFmtId="0" fontId="3" fillId="4" borderId="2" xfId="1" applyFill="1" applyBorder="1" applyAlignment="1">
      <alignment horizontal="distributed" vertical="center" indent="1"/>
    </xf>
    <xf numFmtId="0" fontId="3" fillId="4" borderId="3" xfId="1" applyFill="1" applyBorder="1" applyAlignment="1">
      <alignment horizontal="distributed" vertical="center" indent="1"/>
    </xf>
    <xf numFmtId="0" fontId="3" fillId="4" borderId="2" xfId="1" applyFill="1" applyBorder="1" applyAlignment="1">
      <alignment horizontal="center" vertical="center"/>
    </xf>
    <xf numFmtId="0" fontId="3" fillId="4" borderId="4" xfId="1" applyFill="1" applyBorder="1" applyAlignment="1">
      <alignment horizontal="center" vertical="center"/>
    </xf>
    <xf numFmtId="179" fontId="3" fillId="4" borderId="8" xfId="1" applyNumberFormat="1" applyFill="1" applyBorder="1" applyAlignment="1">
      <alignment horizontal="center" vertical="center"/>
    </xf>
    <xf numFmtId="179" fontId="3" fillId="4" borderId="4" xfId="1" applyNumberFormat="1" applyFill="1" applyBorder="1" applyAlignment="1">
      <alignment horizontal="center" vertical="center"/>
    </xf>
    <xf numFmtId="0" fontId="8" fillId="4" borderId="54" xfId="1" applyFont="1" applyFill="1" applyBorder="1" applyAlignment="1">
      <alignment horizontal="distributed" vertical="center"/>
    </xf>
    <xf numFmtId="0" fontId="8" fillId="4" borderId="8" xfId="1" applyFont="1" applyFill="1" applyBorder="1" applyAlignment="1">
      <alignment horizontal="distributed" vertical="center"/>
    </xf>
    <xf numFmtId="0" fontId="8" fillId="4" borderId="3" xfId="1" applyFont="1" applyFill="1" applyBorder="1" applyAlignment="1">
      <alignment horizontal="distributed" vertical="center"/>
    </xf>
    <xf numFmtId="0" fontId="8" fillId="4" borderId="4" xfId="1" applyFont="1" applyFill="1" applyBorder="1" applyAlignment="1">
      <alignment horizontal="distributed" vertical="center"/>
    </xf>
    <xf numFmtId="49" fontId="3" fillId="0" borderId="2" xfId="2" applyNumberFormat="1" applyFont="1" applyBorder="1" applyAlignment="1" applyProtection="1">
      <alignment horizontal="center" vertical="center" shrinkToFit="1"/>
      <protection locked="0"/>
    </xf>
    <xf numFmtId="0" fontId="3" fillId="0" borderId="52" xfId="2" applyFont="1" applyBorder="1" applyAlignment="1" applyProtection="1">
      <alignment horizontal="left" vertical="center" shrinkToFit="1"/>
      <protection locked="0"/>
    </xf>
    <xf numFmtId="0" fontId="3" fillId="0" borderId="53" xfId="2" applyFont="1" applyBorder="1" applyAlignment="1" applyProtection="1">
      <alignment horizontal="left" vertical="center" shrinkToFit="1"/>
      <protection locked="0"/>
    </xf>
    <xf numFmtId="0" fontId="3" fillId="0" borderId="11" xfId="2" applyFont="1" applyBorder="1" applyAlignment="1" applyProtection="1">
      <alignment horizontal="left" vertical="center" shrinkToFit="1"/>
      <protection locked="0"/>
    </xf>
    <xf numFmtId="0" fontId="3" fillId="0" borderId="37" xfId="2" applyFont="1" applyBorder="1" applyAlignment="1" applyProtection="1">
      <alignment horizontal="left" vertical="center" shrinkToFit="1"/>
      <protection locked="0"/>
    </xf>
    <xf numFmtId="177" fontId="3" fillId="4" borderId="2" xfId="2" applyNumberFormat="1" applyFont="1" applyFill="1" applyBorder="1" applyAlignment="1" applyProtection="1">
      <alignment horizontal="center" vertical="center" shrinkToFit="1"/>
      <protection locked="0"/>
    </xf>
    <xf numFmtId="177" fontId="3" fillId="4" borderId="6" xfId="2" applyNumberFormat="1" applyFont="1" applyFill="1" applyBorder="1" applyAlignment="1" applyProtection="1">
      <alignment horizontal="center" vertical="center" shrinkToFit="1"/>
      <protection locked="0"/>
    </xf>
    <xf numFmtId="0" fontId="3" fillId="4" borderId="44" xfId="1" applyFill="1" applyBorder="1" applyAlignment="1">
      <alignment horizontal="distributed" vertical="center" indent="1"/>
    </xf>
    <xf numFmtId="0" fontId="3" fillId="4" borderId="6" xfId="1" applyFill="1" applyBorder="1" applyAlignment="1">
      <alignment horizontal="distributed" vertical="center" indent="1"/>
    </xf>
    <xf numFmtId="0" fontId="3" fillId="4" borderId="7" xfId="1" applyFill="1" applyBorder="1" applyAlignment="1" applyProtection="1">
      <alignment horizontal="center" vertical="center" textRotation="255"/>
      <protection hidden="1"/>
    </xf>
    <xf numFmtId="0" fontId="3" fillId="4" borderId="8" xfId="2" applyFont="1" applyFill="1" applyBorder="1" applyAlignment="1" applyProtection="1">
      <alignment horizontal="center" vertical="center" textRotation="255"/>
      <protection hidden="1"/>
    </xf>
    <xf numFmtId="0" fontId="3" fillId="4" borderId="9" xfId="2" applyFont="1" applyFill="1" applyBorder="1" applyAlignment="1" applyProtection="1">
      <alignment horizontal="center" vertical="center" textRotation="255"/>
      <protection hidden="1"/>
    </xf>
    <xf numFmtId="0" fontId="3" fillId="4" borderId="0" xfId="2" applyFont="1" applyFill="1" applyAlignment="1" applyProtection="1">
      <alignment horizontal="center" vertical="center" textRotation="255"/>
      <protection hidden="1"/>
    </xf>
    <xf numFmtId="0" fontId="3" fillId="4" borderId="16" xfId="2" applyFont="1" applyFill="1" applyBorder="1" applyAlignment="1" applyProtection="1">
      <alignment horizontal="center" vertical="center" textRotation="255"/>
      <protection hidden="1"/>
    </xf>
    <xf numFmtId="0" fontId="3" fillId="4" borderId="6" xfId="2" applyFont="1" applyFill="1" applyBorder="1" applyAlignment="1" applyProtection="1">
      <alignment horizontal="center" vertical="center" textRotation="255"/>
      <protection hidden="1"/>
    </xf>
    <xf numFmtId="0" fontId="3" fillId="4" borderId="31" xfId="1" applyFill="1" applyBorder="1" applyAlignment="1" applyProtection="1">
      <alignment horizontal="center" vertical="center" wrapText="1"/>
      <protection hidden="1"/>
    </xf>
    <xf numFmtId="0" fontId="3" fillId="4" borderId="32" xfId="1" applyFill="1" applyBorder="1" applyAlignment="1" applyProtection="1">
      <alignment horizontal="center" vertical="center"/>
      <protection hidden="1"/>
    </xf>
    <xf numFmtId="0" fontId="3" fillId="4" borderId="33" xfId="1" applyFill="1" applyBorder="1" applyAlignment="1" applyProtection="1">
      <alignment horizontal="center" vertical="center"/>
      <protection hidden="1"/>
    </xf>
    <xf numFmtId="0" fontId="3" fillId="4" borderId="28" xfId="1" applyFill="1" applyBorder="1" applyAlignment="1" applyProtection="1">
      <alignment horizontal="center" vertical="center"/>
      <protection hidden="1"/>
    </xf>
    <xf numFmtId="0" fontId="3" fillId="4" borderId="36" xfId="1" applyFill="1" applyBorder="1" applyAlignment="1" applyProtection="1">
      <alignment horizontal="center" vertical="center"/>
      <protection hidden="1"/>
    </xf>
    <xf numFmtId="0" fontId="3" fillId="4" borderId="10" xfId="1" applyFill="1" applyBorder="1" applyAlignment="1" applyProtection="1">
      <alignment horizontal="center" vertical="center"/>
      <protection hidden="1"/>
    </xf>
    <xf numFmtId="0" fontId="11" fillId="4" borderId="30" xfId="1" applyFont="1" applyFill="1" applyBorder="1" applyAlignment="1" applyProtection="1">
      <alignment horizontal="center" vertical="center"/>
      <protection hidden="1"/>
    </xf>
    <xf numFmtId="0" fontId="3" fillId="4" borderId="1" xfId="1" applyFill="1" applyBorder="1" applyAlignment="1">
      <alignment horizontal="distributed" vertical="center" wrapText="1" indent="1"/>
    </xf>
    <xf numFmtId="0" fontId="3" fillId="4" borderId="2" xfId="1" applyFill="1" applyBorder="1" applyAlignment="1">
      <alignment horizontal="distributed" vertical="center" wrapText="1" indent="1"/>
    </xf>
    <xf numFmtId="0" fontId="3" fillId="4" borderId="3" xfId="1" applyFill="1" applyBorder="1" applyAlignment="1">
      <alignment horizontal="distributed" vertical="center" wrapText="1" indent="1"/>
    </xf>
    <xf numFmtId="0" fontId="3" fillId="4" borderId="4" xfId="1" applyFill="1" applyBorder="1" applyAlignment="1">
      <alignment horizontal="distributed" vertical="center" wrapText="1" indent="1"/>
    </xf>
    <xf numFmtId="49" fontId="3" fillId="4" borderId="2" xfId="3" applyNumberFormat="1" applyFont="1" applyFill="1" applyBorder="1" applyAlignment="1" applyProtection="1">
      <alignment horizontal="center" vertical="center" shrinkToFit="1"/>
      <protection locked="0"/>
    </xf>
    <xf numFmtId="49" fontId="3" fillId="4" borderId="4" xfId="3" applyNumberFormat="1" applyFont="1" applyFill="1" applyBorder="1" applyAlignment="1" applyProtection="1">
      <alignment horizontal="center" vertical="center" shrinkToFit="1"/>
      <protection locked="0"/>
    </xf>
    <xf numFmtId="49" fontId="3" fillId="0" borderId="34" xfId="1" applyNumberFormat="1" applyBorder="1" applyAlignment="1" applyProtection="1">
      <alignment horizontal="left" vertical="center" shrinkToFit="1"/>
      <protection locked="0"/>
    </xf>
    <xf numFmtId="49" fontId="3" fillId="0" borderId="29" xfId="2" applyNumberFormat="1" applyFont="1" applyBorder="1" applyAlignment="1" applyProtection="1">
      <alignment horizontal="left" vertical="center" shrinkToFit="1"/>
      <protection locked="0"/>
    </xf>
    <xf numFmtId="49" fontId="3" fillId="0" borderId="35" xfId="2" applyNumberFormat="1" applyFont="1" applyBorder="1" applyAlignment="1" applyProtection="1">
      <alignment horizontal="left" vertical="center" shrinkToFit="1"/>
      <protection locked="0"/>
    </xf>
    <xf numFmtId="0" fontId="3" fillId="4" borderId="11" xfId="1" applyFill="1" applyBorder="1" applyAlignment="1" applyProtection="1">
      <alignment horizontal="center" vertical="center"/>
      <protection hidden="1"/>
    </xf>
    <xf numFmtId="49" fontId="3" fillId="0" borderId="11" xfId="1" applyNumberFormat="1" applyBorder="1" applyAlignment="1" applyProtection="1">
      <alignment horizontal="left" vertical="center" shrinkToFit="1"/>
      <protection locked="0"/>
    </xf>
    <xf numFmtId="49" fontId="3" fillId="0" borderId="11" xfId="2" applyNumberFormat="1" applyFont="1" applyBorder="1" applyAlignment="1" applyProtection="1">
      <alignment horizontal="left" vertical="center" shrinkToFit="1"/>
      <protection locked="0"/>
    </xf>
    <xf numFmtId="49" fontId="3" fillId="0" borderId="37" xfId="2" applyNumberFormat="1" applyFont="1" applyBorder="1" applyAlignment="1" applyProtection="1">
      <alignment horizontal="left" vertical="center" shrinkToFit="1"/>
      <protection locked="0"/>
    </xf>
    <xf numFmtId="0" fontId="3" fillId="4" borderId="11" xfId="2" applyFont="1" applyFill="1" applyBorder="1" applyAlignment="1" applyProtection="1">
      <alignment horizontal="center" vertical="center"/>
      <protection hidden="1"/>
    </xf>
    <xf numFmtId="0" fontId="3" fillId="4" borderId="15" xfId="2" applyFont="1" applyFill="1" applyBorder="1" applyAlignment="1" applyProtection="1">
      <alignment horizontal="center" vertical="center"/>
      <protection hidden="1"/>
    </xf>
    <xf numFmtId="49" fontId="3" fillId="0" borderId="52" xfId="2" applyNumberFormat="1" applyFont="1" applyBorder="1" applyAlignment="1" applyProtection="1">
      <alignment horizontal="left" vertical="center" shrinkToFit="1"/>
      <protection locked="0"/>
    </xf>
    <xf numFmtId="49" fontId="3" fillId="0" borderId="53" xfId="2" applyNumberFormat="1" applyFont="1" applyBorder="1" applyAlignment="1" applyProtection="1">
      <alignment horizontal="left" vertical="center" shrinkToFit="1"/>
      <protection locked="0"/>
    </xf>
    <xf numFmtId="0" fontId="3" fillId="4" borderId="11" xfId="1" applyFill="1" applyBorder="1" applyAlignment="1" applyProtection="1">
      <alignment horizontal="center" vertical="center" wrapText="1"/>
      <protection hidden="1"/>
    </xf>
    <xf numFmtId="49" fontId="3" fillId="0" borderId="28" xfId="1" applyNumberFormat="1" applyBorder="1" applyAlignment="1" applyProtection="1">
      <alignment horizontal="left" vertical="center" shrinkToFit="1"/>
      <protection locked="0"/>
    </xf>
    <xf numFmtId="49" fontId="3" fillId="0" borderId="36" xfId="1" applyNumberFormat="1" applyBorder="1" applyAlignment="1" applyProtection="1">
      <alignment horizontal="left" vertical="center" shrinkToFit="1"/>
      <protection locked="0"/>
    </xf>
    <xf numFmtId="0" fontId="3" fillId="4" borderId="28" xfId="2" applyFont="1" applyFill="1" applyBorder="1" applyAlignment="1" applyProtection="1">
      <alignment horizontal="center" vertical="center"/>
      <protection hidden="1"/>
    </xf>
    <xf numFmtId="0" fontId="3" fillId="4" borderId="36" xfId="2" applyFont="1" applyFill="1" applyBorder="1" applyAlignment="1" applyProtection="1">
      <alignment horizontal="center" vertical="center"/>
      <protection hidden="1"/>
    </xf>
    <xf numFmtId="0" fontId="3" fillId="4" borderId="10" xfId="2" applyFont="1" applyFill="1" applyBorder="1" applyAlignment="1" applyProtection="1">
      <alignment horizontal="center" vertical="center"/>
      <protection hidden="1"/>
    </xf>
    <xf numFmtId="49" fontId="3" fillId="0" borderId="36" xfId="2" applyNumberFormat="1" applyFont="1" applyBorder="1" applyAlignment="1" applyProtection="1">
      <alignment horizontal="left" vertical="center" shrinkToFit="1"/>
      <protection locked="0"/>
    </xf>
    <xf numFmtId="49" fontId="3" fillId="0" borderId="38" xfId="2" applyNumberFormat="1" applyFont="1" applyBorder="1" applyAlignment="1" applyProtection="1">
      <alignment horizontal="left" vertical="center" shrinkToFit="1"/>
      <protection locked="0"/>
    </xf>
    <xf numFmtId="0" fontId="21" fillId="0" borderId="0" xfId="1" applyFont="1" applyAlignment="1" applyProtection="1">
      <alignment horizontal="left"/>
      <protection hidden="1"/>
    </xf>
    <xf numFmtId="0" fontId="27" fillId="0" borderId="22" xfId="1" applyFont="1" applyBorder="1" applyAlignment="1" applyProtection="1">
      <alignment horizontal="center" vertical="center"/>
      <protection hidden="1"/>
    </xf>
    <xf numFmtId="0" fontId="27" fillId="0" borderId="0" xfId="1" applyFont="1" applyAlignment="1" applyProtection="1">
      <alignment horizontal="center" vertical="center"/>
      <protection hidden="1"/>
    </xf>
    <xf numFmtId="0" fontId="17" fillId="0" borderId="21" xfId="1" applyFont="1" applyBorder="1" applyAlignment="1" applyProtection="1">
      <alignment horizontal="center" vertical="center"/>
      <protection hidden="1"/>
    </xf>
    <xf numFmtId="0" fontId="17" fillId="0" borderId="22" xfId="1" applyFont="1" applyBorder="1" applyAlignment="1" applyProtection="1">
      <alignment horizontal="center" vertical="center"/>
      <protection hidden="1"/>
    </xf>
    <xf numFmtId="0" fontId="17" fillId="0" borderId="23" xfId="1" applyFont="1" applyBorder="1" applyAlignment="1" applyProtection="1">
      <alignment horizontal="center" vertical="center"/>
      <protection hidden="1"/>
    </xf>
    <xf numFmtId="0" fontId="17" fillId="0" borderId="26" xfId="1" applyFont="1" applyBorder="1" applyAlignment="1" applyProtection="1">
      <alignment horizontal="center" vertical="center"/>
      <protection hidden="1"/>
    </xf>
    <xf numFmtId="0" fontId="17" fillId="0" borderId="0" xfId="1" applyFont="1" applyAlignment="1" applyProtection="1">
      <alignment horizontal="center" vertical="center"/>
      <protection hidden="1"/>
    </xf>
    <xf numFmtId="0" fontId="17" fillId="0" borderId="27" xfId="1" applyFont="1" applyBorder="1" applyAlignment="1" applyProtection="1">
      <alignment horizontal="center" vertical="center"/>
      <protection hidden="1"/>
    </xf>
    <xf numFmtId="0" fontId="17" fillId="0" borderId="24" xfId="1" applyFont="1" applyBorder="1" applyAlignment="1" applyProtection="1">
      <alignment horizontal="center" vertical="center"/>
      <protection hidden="1"/>
    </xf>
    <xf numFmtId="0" fontId="17" fillId="0" borderId="20" xfId="1" applyFont="1" applyBorder="1" applyAlignment="1" applyProtection="1">
      <alignment horizontal="center" vertical="center"/>
      <protection hidden="1"/>
    </xf>
    <xf numFmtId="0" fontId="17" fillId="0" borderId="25" xfId="1" applyFont="1" applyBorder="1" applyAlignment="1" applyProtection="1">
      <alignment horizontal="center" vertical="center"/>
      <protection hidden="1"/>
    </xf>
    <xf numFmtId="0" fontId="24" fillId="0" borderId="0" xfId="1" applyFont="1" applyAlignment="1" applyProtection="1">
      <alignment horizontal="center"/>
      <protection hidden="1"/>
    </xf>
    <xf numFmtId="0" fontId="27" fillId="0" borderId="22" xfId="1" applyFont="1" applyBorder="1" applyAlignment="1" applyProtection="1">
      <alignment horizontal="center" vertical="center" shrinkToFit="1"/>
      <protection locked="0"/>
    </xf>
    <xf numFmtId="0" fontId="27" fillId="0" borderId="0" xfId="1" applyFont="1" applyAlignment="1" applyProtection="1">
      <alignment horizontal="center" vertical="center" shrinkToFit="1"/>
      <protection locked="0"/>
    </xf>
    <xf numFmtId="0" fontId="27" fillId="0" borderId="20" xfId="1" applyFont="1" applyBorder="1" applyAlignment="1" applyProtection="1">
      <alignment horizontal="center" vertical="center" shrinkToFit="1"/>
      <protection locked="0"/>
    </xf>
    <xf numFmtId="0" fontId="5" fillId="0" borderId="0" xfId="1" applyFont="1" applyAlignment="1" applyProtection="1">
      <alignment horizontal="center" vertical="center"/>
      <protection hidden="1"/>
    </xf>
    <xf numFmtId="0" fontId="26" fillId="0" borderId="46" xfId="1" applyFont="1" applyBorder="1" applyAlignment="1" applyProtection="1">
      <alignment horizontal="center" vertical="center" wrapText="1"/>
      <protection hidden="1"/>
    </xf>
    <xf numFmtId="0" fontId="27" fillId="0" borderId="22" xfId="1" applyFont="1" applyBorder="1" applyAlignment="1" applyProtection="1">
      <alignment horizontal="right" vertical="center" shrinkToFit="1"/>
      <protection hidden="1"/>
    </xf>
    <xf numFmtId="0" fontId="27" fillId="0" borderId="0" xfId="1" applyFont="1" applyAlignment="1" applyProtection="1">
      <alignment horizontal="right" vertical="center" shrinkToFit="1"/>
      <protection hidden="1"/>
    </xf>
    <xf numFmtId="0" fontId="27" fillId="0" borderId="20" xfId="1" applyFont="1" applyBorder="1" applyAlignment="1" applyProtection="1">
      <alignment horizontal="right" vertical="center" shrinkToFit="1"/>
      <protection hidden="1"/>
    </xf>
    <xf numFmtId="49" fontId="27" fillId="0" borderId="22" xfId="1" applyNumberFormat="1" applyFont="1" applyBorder="1" applyAlignment="1" applyProtection="1">
      <alignment horizontal="center" vertical="center" shrinkToFit="1"/>
      <protection locked="0"/>
    </xf>
    <xf numFmtId="49" fontId="27" fillId="0" borderId="0" xfId="1" applyNumberFormat="1" applyFont="1" applyAlignment="1" applyProtection="1">
      <alignment horizontal="center" vertical="center" shrinkToFit="1"/>
      <protection locked="0"/>
    </xf>
    <xf numFmtId="49" fontId="27" fillId="0" borderId="20" xfId="1" applyNumberFormat="1" applyFont="1" applyBorder="1" applyAlignment="1" applyProtection="1">
      <alignment horizontal="center" vertical="center" shrinkToFit="1"/>
      <protection locked="0"/>
    </xf>
    <xf numFmtId="0" fontId="27" fillId="0" borderId="22" xfId="1" applyFont="1" applyBorder="1" applyAlignment="1" applyProtection="1">
      <alignment horizontal="left" vertical="center"/>
      <protection hidden="1"/>
    </xf>
    <xf numFmtId="0" fontId="27" fillId="0" borderId="23" xfId="1" applyFont="1" applyBorder="1" applyAlignment="1" applyProtection="1">
      <alignment horizontal="left" vertical="center"/>
      <protection hidden="1"/>
    </xf>
    <xf numFmtId="0" fontId="27" fillId="0" borderId="0" xfId="1" applyFont="1" applyAlignment="1" applyProtection="1">
      <alignment horizontal="left" vertical="center"/>
      <protection hidden="1"/>
    </xf>
    <xf numFmtId="0" fontId="27" fillId="0" borderId="27" xfId="1" applyFont="1" applyBorder="1" applyAlignment="1" applyProtection="1">
      <alignment horizontal="left" vertical="center"/>
      <protection hidden="1"/>
    </xf>
    <xf numFmtId="0" fontId="27" fillId="0" borderId="20" xfId="1" applyFont="1" applyBorder="1" applyAlignment="1" applyProtection="1">
      <alignment horizontal="left" vertical="center"/>
      <protection hidden="1"/>
    </xf>
    <xf numFmtId="0" fontId="27" fillId="0" borderId="25" xfId="1" applyFont="1" applyBorder="1" applyAlignment="1" applyProtection="1">
      <alignment horizontal="left" vertical="center"/>
      <protection hidden="1"/>
    </xf>
    <xf numFmtId="0" fontId="26" fillId="0" borderId="46" xfId="1" applyFont="1" applyBorder="1" applyAlignment="1" applyProtection="1">
      <alignment horizontal="center" vertical="center"/>
      <protection hidden="1"/>
    </xf>
    <xf numFmtId="177" fontId="27" fillId="0" borderId="21" xfId="1" applyNumberFormat="1" applyFont="1" applyBorder="1" applyAlignment="1" applyProtection="1">
      <alignment horizontal="center" vertical="center" shrinkToFit="1"/>
      <protection locked="0"/>
    </xf>
    <xf numFmtId="177" fontId="27" fillId="0" borderId="22" xfId="1" applyNumberFormat="1" applyFont="1" applyBorder="1" applyAlignment="1" applyProtection="1">
      <alignment horizontal="center" vertical="center" shrinkToFit="1"/>
      <protection locked="0"/>
    </xf>
    <xf numFmtId="177" fontId="27" fillId="0" borderId="23" xfId="1" applyNumberFormat="1" applyFont="1" applyBorder="1" applyAlignment="1" applyProtection="1">
      <alignment horizontal="center" vertical="center" shrinkToFit="1"/>
      <protection locked="0"/>
    </xf>
    <xf numFmtId="177" fontId="27" fillId="0" borderId="26" xfId="1" applyNumberFormat="1" applyFont="1" applyBorder="1" applyAlignment="1" applyProtection="1">
      <alignment horizontal="center" vertical="center" shrinkToFit="1"/>
      <protection locked="0"/>
    </xf>
    <xf numFmtId="177" fontId="27" fillId="0" borderId="0" xfId="1" applyNumberFormat="1" applyFont="1" applyAlignment="1" applyProtection="1">
      <alignment horizontal="center" vertical="center" shrinkToFit="1"/>
      <protection locked="0"/>
    </xf>
    <xf numFmtId="177" fontId="27" fillId="0" borderId="27" xfId="1" applyNumberFormat="1" applyFont="1" applyBorder="1" applyAlignment="1" applyProtection="1">
      <alignment horizontal="center" vertical="center" shrinkToFit="1"/>
      <protection locked="0"/>
    </xf>
    <xf numFmtId="177" fontId="27" fillId="0" borderId="24" xfId="1" applyNumberFormat="1" applyFont="1" applyBorder="1" applyAlignment="1" applyProtection="1">
      <alignment horizontal="center" vertical="center" shrinkToFit="1"/>
      <protection locked="0"/>
    </xf>
    <xf numFmtId="177" fontId="27" fillId="0" borderId="20" xfId="1" applyNumberFormat="1" applyFont="1" applyBorder="1" applyAlignment="1" applyProtection="1">
      <alignment horizontal="center" vertical="center" shrinkToFit="1"/>
      <protection locked="0"/>
    </xf>
    <xf numFmtId="177" fontId="27" fillId="0" borderId="25" xfId="1" applyNumberFormat="1" applyFont="1" applyBorder="1" applyAlignment="1" applyProtection="1">
      <alignment horizontal="center" vertical="center" shrinkToFit="1"/>
      <protection locked="0"/>
    </xf>
    <xf numFmtId="0" fontId="3" fillId="4" borderId="39" xfId="1" applyFill="1" applyBorder="1" applyAlignment="1" applyProtection="1">
      <alignment horizontal="center" vertical="center"/>
      <protection hidden="1"/>
    </xf>
    <xf numFmtId="0" fontId="3" fillId="4" borderId="0" xfId="1" applyFill="1" applyAlignment="1" applyProtection="1">
      <alignment horizontal="center" vertical="center"/>
      <protection hidden="1"/>
    </xf>
    <xf numFmtId="0" fontId="3" fillId="4" borderId="40" xfId="1" applyFill="1" applyBorder="1" applyAlignment="1" applyProtection="1">
      <alignment horizontal="center" vertical="center"/>
      <protection hidden="1"/>
    </xf>
    <xf numFmtId="0" fontId="3" fillId="4" borderId="44" xfId="1" applyFill="1" applyBorder="1" applyAlignment="1" applyProtection="1">
      <alignment horizontal="center" vertical="center"/>
      <protection hidden="1"/>
    </xf>
    <xf numFmtId="0" fontId="3" fillId="4" borderId="6" xfId="1" applyFill="1" applyBorder="1" applyAlignment="1" applyProtection="1">
      <alignment horizontal="center" vertical="center"/>
      <protection hidden="1"/>
    </xf>
    <xf numFmtId="0" fontId="3" fillId="4" borderId="45" xfId="1" applyFill="1" applyBorder="1" applyAlignment="1" applyProtection="1">
      <alignment horizontal="center" vertical="center"/>
      <protection hidden="1"/>
    </xf>
    <xf numFmtId="49" fontId="17" fillId="0" borderId="0" xfId="3" applyNumberFormat="1" applyFont="1" applyAlignment="1" applyProtection="1">
      <alignment horizontal="left" vertical="center" shrinkToFit="1"/>
      <protection locked="0"/>
    </xf>
    <xf numFmtId="49" fontId="17" fillId="0" borderId="14" xfId="3" applyNumberFormat="1" applyFont="1" applyBorder="1" applyAlignment="1" applyProtection="1">
      <alignment horizontal="left" vertical="center" shrinkToFit="1"/>
      <protection locked="0"/>
    </xf>
    <xf numFmtId="49" fontId="17" fillId="0" borderId="6" xfId="3" applyNumberFormat="1" applyFont="1" applyBorder="1" applyAlignment="1" applyProtection="1">
      <alignment horizontal="left" vertical="center" shrinkToFit="1"/>
      <protection locked="0"/>
    </xf>
    <xf numFmtId="49" fontId="17" fillId="0" borderId="17" xfId="3" applyNumberFormat="1" applyFont="1" applyBorder="1" applyAlignment="1" applyProtection="1">
      <alignment horizontal="left" vertical="center" shrinkToFit="1"/>
      <protection locked="0"/>
    </xf>
    <xf numFmtId="0" fontId="3" fillId="4" borderId="54" xfId="1" applyFill="1" applyBorder="1" applyAlignment="1">
      <alignment horizontal="distributed" vertical="center" indent="1"/>
    </xf>
    <xf numFmtId="0" fontId="3" fillId="4" borderId="8" xfId="1" applyFill="1" applyBorder="1" applyAlignment="1">
      <alignment horizontal="distributed" vertical="center" indent="1"/>
    </xf>
    <xf numFmtId="0" fontId="17" fillId="4" borderId="8" xfId="2" applyFont="1" applyFill="1" applyBorder="1" applyAlignment="1">
      <alignment horizontal="center" vertical="center"/>
    </xf>
    <xf numFmtId="0" fontId="3" fillId="4" borderId="1" xfId="1" applyFill="1" applyBorder="1" applyAlignment="1" applyProtection="1">
      <alignment horizontal="center" vertical="center"/>
      <protection hidden="1"/>
    </xf>
    <xf numFmtId="0" fontId="3" fillId="4" borderId="2" xfId="1" applyFill="1" applyBorder="1" applyAlignment="1" applyProtection="1">
      <alignment horizontal="center" vertical="center"/>
      <protection hidden="1"/>
    </xf>
    <xf numFmtId="49" fontId="3" fillId="0" borderId="15" xfId="1" applyNumberFormat="1" applyBorder="1" applyAlignment="1" applyProtection="1">
      <alignment horizontal="center" vertical="center" shrinkToFit="1"/>
      <protection locked="0"/>
    </xf>
    <xf numFmtId="49" fontId="3" fillId="0" borderId="51" xfId="1" applyNumberFormat="1" applyBorder="1" applyAlignment="1" applyProtection="1">
      <alignment horizontal="center" vertical="center" shrinkToFit="1"/>
      <protection locked="0"/>
    </xf>
    <xf numFmtId="0" fontId="3" fillId="4" borderId="15" xfId="1" applyFill="1" applyBorder="1" applyAlignment="1" applyProtection="1">
      <alignment horizontal="center" vertical="center"/>
      <protection hidden="1"/>
    </xf>
    <xf numFmtId="0" fontId="3" fillId="4" borderId="51" xfId="1" applyFill="1" applyBorder="1" applyAlignment="1" applyProtection="1">
      <alignment horizontal="center" vertical="center"/>
      <protection hidden="1"/>
    </xf>
    <xf numFmtId="49" fontId="3" fillId="0" borderId="2" xfId="1" applyNumberFormat="1" applyBorder="1" applyAlignment="1" applyProtection="1">
      <alignment horizontal="center" vertical="center" shrinkToFit="1"/>
      <protection locked="0"/>
    </xf>
    <xf numFmtId="49" fontId="3" fillId="0" borderId="50" xfId="1" applyNumberFormat="1" applyBorder="1" applyAlignment="1" applyProtection="1">
      <alignment horizontal="center" vertical="center" shrinkToFit="1"/>
      <protection locked="0"/>
    </xf>
    <xf numFmtId="49" fontId="3" fillId="0" borderId="6" xfId="1" applyNumberFormat="1" applyBorder="1" applyAlignment="1" applyProtection="1">
      <alignment horizontal="center" vertical="center" shrinkToFit="1"/>
      <protection locked="0"/>
    </xf>
    <xf numFmtId="49" fontId="3" fillId="0" borderId="45" xfId="1" applyNumberFormat="1" applyBorder="1" applyAlignment="1" applyProtection="1">
      <alignment horizontal="center" vertical="center" shrinkToFit="1"/>
      <protection locked="0"/>
    </xf>
    <xf numFmtId="49" fontId="3" fillId="4" borderId="8" xfId="3" applyNumberFormat="1" applyFont="1" applyFill="1" applyBorder="1" applyAlignment="1">
      <alignment horizontal="left" vertical="center"/>
    </xf>
    <xf numFmtId="49" fontId="3" fillId="4" borderId="18" xfId="3" applyNumberFormat="1" applyFont="1" applyFill="1" applyBorder="1" applyAlignment="1">
      <alignment horizontal="left" vertical="center"/>
    </xf>
    <xf numFmtId="49" fontId="3" fillId="4" borderId="4" xfId="3" applyNumberFormat="1" applyFont="1" applyFill="1" applyBorder="1" applyAlignment="1">
      <alignment horizontal="left" vertical="center"/>
    </xf>
    <xf numFmtId="49" fontId="3" fillId="4" borderId="13" xfId="3" applyNumberFormat="1" applyFont="1" applyFill="1" applyBorder="1" applyAlignment="1">
      <alignment horizontal="left" vertical="center"/>
    </xf>
    <xf numFmtId="0" fontId="3" fillId="4" borderId="8" xfId="1" applyFill="1" applyBorder="1" applyAlignment="1">
      <alignment horizontal="center" vertical="center"/>
    </xf>
    <xf numFmtId="49" fontId="3" fillId="4" borderId="1" xfId="3" applyNumberFormat="1" applyFont="1" applyFill="1" applyBorder="1" applyAlignment="1">
      <alignment horizontal="center" vertical="center" shrinkToFit="1"/>
    </xf>
    <xf numFmtId="49" fontId="3" fillId="4" borderId="2" xfId="3" applyNumberFormat="1" applyFont="1" applyFill="1" applyBorder="1" applyAlignment="1">
      <alignment horizontal="center" vertical="center" shrinkToFit="1"/>
    </xf>
    <xf numFmtId="49" fontId="3" fillId="4" borderId="3" xfId="3" applyNumberFormat="1" applyFont="1" applyFill="1" applyBorder="1" applyAlignment="1">
      <alignment horizontal="center" vertical="center" shrinkToFit="1"/>
    </xf>
    <xf numFmtId="49" fontId="3" fillId="4" borderId="4" xfId="3" applyNumberFormat="1" applyFont="1" applyFill="1" applyBorder="1" applyAlignment="1">
      <alignment horizontal="center" vertical="center" shrinkToFit="1"/>
    </xf>
    <xf numFmtId="49" fontId="3" fillId="3" borderId="2" xfId="3" applyNumberFormat="1" applyFont="1" applyFill="1" applyBorder="1" applyAlignment="1" applyProtection="1">
      <alignment horizontal="left" vertical="center" shrinkToFit="1"/>
      <protection locked="0"/>
    </xf>
    <xf numFmtId="49" fontId="3" fillId="3" borderId="50" xfId="3" applyNumberFormat="1" applyFont="1" applyFill="1" applyBorder="1" applyAlignment="1" applyProtection="1">
      <alignment horizontal="left" vertical="center" shrinkToFit="1"/>
      <protection locked="0"/>
    </xf>
    <xf numFmtId="49" fontId="3" fillId="3" borderId="4" xfId="3" applyNumberFormat="1" applyFont="1" applyFill="1" applyBorder="1" applyAlignment="1" applyProtection="1">
      <alignment horizontal="left" vertical="center" shrinkToFit="1"/>
      <protection locked="0"/>
    </xf>
    <xf numFmtId="49" fontId="3" fillId="3" borderId="5" xfId="3" applyNumberFormat="1" applyFont="1" applyFill="1" applyBorder="1" applyAlignment="1" applyProtection="1">
      <alignment horizontal="left" vertical="center" shrinkToFit="1"/>
      <protection locked="0"/>
    </xf>
    <xf numFmtId="49" fontId="3" fillId="3" borderId="12" xfId="3" applyNumberFormat="1" applyFont="1" applyFill="1" applyBorder="1" applyAlignment="1" applyProtection="1">
      <alignment horizontal="left" vertical="center" shrinkToFit="1"/>
      <protection locked="0"/>
    </xf>
    <xf numFmtId="49" fontId="3" fillId="3" borderId="13" xfId="3" applyNumberFormat="1" applyFont="1" applyFill="1" applyBorder="1" applyAlignment="1" applyProtection="1">
      <alignment horizontal="left" vertical="center" shrinkToFit="1"/>
      <protection locked="0"/>
    </xf>
    <xf numFmtId="0" fontId="11" fillId="0" borderId="8" xfId="1" applyFont="1" applyBorder="1" applyAlignment="1">
      <alignment vertical="center" shrinkToFit="1"/>
    </xf>
    <xf numFmtId="0" fontId="11" fillId="0" borderId="8" xfId="2" applyFont="1" applyBorder="1" applyAlignment="1">
      <alignment vertical="center" shrinkToFit="1"/>
    </xf>
    <xf numFmtId="0" fontId="11" fillId="0" borderId="6" xfId="2" applyFont="1" applyBorder="1" applyAlignment="1">
      <alignment vertical="center" shrinkToFit="1"/>
    </xf>
    <xf numFmtId="0" fontId="3" fillId="4" borderId="7" xfId="1" applyFill="1" applyBorder="1" applyAlignment="1">
      <alignment horizontal="center" vertical="center" textRotation="255" shrinkToFit="1"/>
    </xf>
    <xf numFmtId="0" fontId="3" fillId="4" borderId="34" xfId="1" applyFill="1" applyBorder="1" applyAlignment="1">
      <alignment horizontal="center" vertical="center" textRotation="255" shrinkToFit="1"/>
    </xf>
    <xf numFmtId="0" fontId="3" fillId="4" borderId="9" xfId="1" applyFill="1" applyBorder="1" applyAlignment="1">
      <alignment horizontal="center" vertical="center" textRotation="255" shrinkToFit="1"/>
    </xf>
    <xf numFmtId="0" fontId="3" fillId="4" borderId="40" xfId="1" applyFill="1" applyBorder="1" applyAlignment="1">
      <alignment horizontal="center" vertical="center" textRotation="255" shrinkToFit="1"/>
    </xf>
    <xf numFmtId="0" fontId="3" fillId="4" borderId="16" xfId="1" applyFill="1" applyBorder="1" applyAlignment="1">
      <alignment horizontal="center" vertical="center" textRotation="255" shrinkToFit="1"/>
    </xf>
    <xf numFmtId="0" fontId="3" fillId="4" borderId="45" xfId="1" applyFill="1" applyBorder="1" applyAlignment="1">
      <alignment horizontal="center" vertical="center" textRotation="255" shrinkToFit="1"/>
    </xf>
    <xf numFmtId="0" fontId="3" fillId="4" borderId="28" xfId="2" applyFont="1" applyFill="1" applyBorder="1" applyAlignment="1" applyProtection="1">
      <alignment horizontal="left" vertical="center" wrapText="1"/>
      <protection hidden="1"/>
    </xf>
    <xf numFmtId="0" fontId="3" fillId="4" borderId="36" xfId="2" applyFont="1" applyFill="1" applyBorder="1" applyAlignment="1" applyProtection="1">
      <alignment horizontal="left" vertical="center" wrapText="1"/>
      <protection hidden="1"/>
    </xf>
    <xf numFmtId="0" fontId="3" fillId="4" borderId="10" xfId="2" applyFont="1" applyFill="1" applyBorder="1" applyAlignment="1" applyProtection="1">
      <alignment horizontal="left" vertical="center" wrapText="1"/>
      <protection hidden="1"/>
    </xf>
    <xf numFmtId="0" fontId="3" fillId="4" borderId="41" xfId="2" applyFont="1" applyFill="1" applyBorder="1" applyAlignment="1" applyProtection="1">
      <alignment horizontal="left" vertical="center" wrapText="1"/>
      <protection hidden="1"/>
    </xf>
    <xf numFmtId="0" fontId="3" fillId="4" borderId="42" xfId="2" applyFont="1" applyFill="1" applyBorder="1" applyAlignment="1" applyProtection="1">
      <alignment horizontal="left" vertical="center" wrapText="1"/>
      <protection hidden="1"/>
    </xf>
    <xf numFmtId="0" fontId="3" fillId="4" borderId="43" xfId="2" applyFont="1" applyFill="1" applyBorder="1" applyAlignment="1" applyProtection="1">
      <alignment horizontal="left" vertical="center" wrapText="1"/>
      <protection hidden="1"/>
    </xf>
    <xf numFmtId="0" fontId="25" fillId="0" borderId="21"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25" fillId="0" borderId="20" xfId="0" applyFont="1" applyBorder="1" applyAlignment="1">
      <alignment horizontal="center" vertical="center"/>
    </xf>
    <xf numFmtId="0" fontId="25" fillId="0" borderId="25" xfId="0" applyFont="1" applyBorder="1" applyAlignment="1">
      <alignment horizontal="center" vertical="center"/>
    </xf>
    <xf numFmtId="0" fontId="25" fillId="0" borderId="46" xfId="0" applyFont="1" applyBorder="1" applyAlignment="1">
      <alignment horizontal="center" vertical="center" wrapText="1"/>
    </xf>
    <xf numFmtId="0" fontId="25" fillId="0" borderId="46" xfId="0" applyFont="1" applyBorder="1" applyAlignment="1">
      <alignment horizontal="center" vertical="center"/>
    </xf>
    <xf numFmtId="49" fontId="29" fillId="0" borderId="34" xfId="1" applyNumberFormat="1" applyFont="1" applyBorder="1" applyAlignment="1" applyProtection="1">
      <alignment horizontal="left" vertical="center" shrinkToFit="1"/>
      <protection locked="0"/>
    </xf>
    <xf numFmtId="49" fontId="29" fillId="0" borderId="29" xfId="2" applyNumberFormat="1" applyFont="1" applyBorder="1" applyAlignment="1" applyProtection="1">
      <alignment horizontal="left" vertical="center" shrinkToFit="1"/>
      <protection locked="0"/>
    </xf>
    <xf numFmtId="49" fontId="29" fillId="0" borderId="35" xfId="2" applyNumberFormat="1" applyFont="1" applyBorder="1" applyAlignment="1" applyProtection="1">
      <alignment horizontal="left" vertical="center" shrinkToFit="1"/>
      <protection locked="0"/>
    </xf>
    <xf numFmtId="49" fontId="29" fillId="0" borderId="11" xfId="1" applyNumberFormat="1" applyFont="1" applyBorder="1" applyAlignment="1" applyProtection="1">
      <alignment horizontal="left" vertical="center" shrinkToFit="1"/>
      <protection locked="0"/>
    </xf>
    <xf numFmtId="49" fontId="29" fillId="0" borderId="11" xfId="2" applyNumberFormat="1" applyFont="1" applyBorder="1" applyAlignment="1" applyProtection="1">
      <alignment horizontal="left" vertical="center" shrinkToFit="1"/>
      <protection locked="0"/>
    </xf>
    <xf numFmtId="49" fontId="29" fillId="0" borderId="37" xfId="2" applyNumberFormat="1" applyFont="1" applyBorder="1" applyAlignment="1" applyProtection="1">
      <alignment horizontal="left" vertical="center" shrinkToFit="1"/>
      <protection locked="0"/>
    </xf>
    <xf numFmtId="49" fontId="29" fillId="0" borderId="2" xfId="2" applyNumberFormat="1" applyFont="1" applyBorder="1" applyAlignment="1" applyProtection="1">
      <alignment horizontal="center" vertical="center" shrinkToFit="1"/>
      <protection locked="0"/>
    </xf>
    <xf numFmtId="49" fontId="29" fillId="0" borderId="52" xfId="2" applyNumberFormat="1" applyFont="1" applyBorder="1" applyAlignment="1" applyProtection="1">
      <alignment horizontal="left" vertical="center" shrinkToFit="1"/>
      <protection locked="0"/>
    </xf>
    <xf numFmtId="49" fontId="29" fillId="0" borderId="53" xfId="2" applyNumberFormat="1" applyFont="1" applyBorder="1" applyAlignment="1" applyProtection="1">
      <alignment horizontal="left" vertical="center" shrinkToFit="1"/>
      <protection locked="0"/>
    </xf>
    <xf numFmtId="49" fontId="29" fillId="0" borderId="36" xfId="2" applyNumberFormat="1" applyFont="1" applyBorder="1" applyAlignment="1" applyProtection="1">
      <alignment horizontal="left" vertical="center" shrinkToFit="1"/>
      <protection locked="0"/>
    </xf>
    <xf numFmtId="49" fontId="29" fillId="0" borderId="38" xfId="2" applyNumberFormat="1" applyFont="1" applyBorder="1" applyAlignment="1" applyProtection="1">
      <alignment horizontal="left" vertical="center" shrinkToFit="1"/>
      <protection locked="0"/>
    </xf>
    <xf numFmtId="49" fontId="29" fillId="0" borderId="15" xfId="1" applyNumberFormat="1" applyFont="1" applyBorder="1" applyAlignment="1" applyProtection="1">
      <alignment horizontal="center" vertical="center" shrinkToFit="1"/>
      <protection locked="0"/>
    </xf>
    <xf numFmtId="49" fontId="29" fillId="0" borderId="51" xfId="1" applyNumberFormat="1" applyFont="1" applyBorder="1" applyAlignment="1" applyProtection="1">
      <alignment horizontal="center" vertical="center" shrinkToFit="1"/>
      <protection locked="0"/>
    </xf>
    <xf numFmtId="49" fontId="29" fillId="0" borderId="2" xfId="1" applyNumberFormat="1" applyFont="1" applyBorder="1" applyAlignment="1" applyProtection="1">
      <alignment horizontal="center" vertical="center" shrinkToFit="1"/>
      <protection locked="0"/>
    </xf>
    <xf numFmtId="49" fontId="29" fillId="0" borderId="50" xfId="1" applyNumberFormat="1" applyFont="1" applyBorder="1" applyAlignment="1" applyProtection="1">
      <alignment horizontal="center" vertical="center" shrinkToFit="1"/>
      <protection locked="0"/>
    </xf>
    <xf numFmtId="49" fontId="29" fillId="0" borderId="6" xfId="1" applyNumberFormat="1" applyFont="1" applyBorder="1" applyAlignment="1" applyProtection="1">
      <alignment horizontal="center" vertical="center" shrinkToFit="1"/>
      <protection locked="0"/>
    </xf>
    <xf numFmtId="49" fontId="29" fillId="0" borderId="45" xfId="1" applyNumberFormat="1" applyFont="1" applyBorder="1" applyAlignment="1" applyProtection="1">
      <alignment horizontal="center" vertical="center" shrinkToFit="1"/>
      <protection locked="0"/>
    </xf>
    <xf numFmtId="0" fontId="29" fillId="0" borderId="1" xfId="0" applyFont="1" applyBorder="1">
      <alignment vertical="center"/>
    </xf>
    <xf numFmtId="0" fontId="29" fillId="0" borderId="2" xfId="0" applyFont="1" applyBorder="1">
      <alignment vertical="center"/>
    </xf>
    <xf numFmtId="0" fontId="29" fillId="0" borderId="12" xfId="0" applyFont="1" applyBorder="1">
      <alignment vertical="center"/>
    </xf>
    <xf numFmtId="0" fontId="29" fillId="0" borderId="44" xfId="0" applyFont="1" applyBorder="1">
      <alignment vertical="center"/>
    </xf>
    <xf numFmtId="0" fontId="29" fillId="0" borderId="6" xfId="0" applyFont="1" applyBorder="1">
      <alignment vertical="center"/>
    </xf>
    <xf numFmtId="0" fontId="29" fillId="0" borderId="17" xfId="0" applyFont="1" applyBorder="1">
      <alignment vertical="center"/>
    </xf>
    <xf numFmtId="49" fontId="29" fillId="0" borderId="28" xfId="1" applyNumberFormat="1" applyFont="1" applyBorder="1" applyAlignment="1" applyProtection="1">
      <alignment horizontal="left" vertical="center" shrinkToFit="1"/>
      <protection locked="0"/>
    </xf>
    <xf numFmtId="49" fontId="29" fillId="0" borderId="36" xfId="1" applyNumberFormat="1" applyFont="1" applyBorder="1" applyAlignment="1" applyProtection="1">
      <alignment horizontal="left" vertical="center" shrinkToFit="1"/>
      <protection locked="0"/>
    </xf>
    <xf numFmtId="49" fontId="29" fillId="0" borderId="2" xfId="3" applyNumberFormat="1" applyFont="1" applyBorder="1" applyAlignment="1" applyProtection="1">
      <alignment horizontal="left" vertical="center" shrinkToFit="1"/>
      <protection locked="0"/>
    </xf>
    <xf numFmtId="49" fontId="29" fillId="0" borderId="12" xfId="3" applyNumberFormat="1" applyFont="1" applyBorder="1" applyAlignment="1" applyProtection="1">
      <alignment horizontal="left" vertical="center" shrinkToFit="1"/>
      <protection locked="0"/>
    </xf>
    <xf numFmtId="49" fontId="29" fillId="0" borderId="4" xfId="3" applyNumberFormat="1" applyFont="1" applyBorder="1" applyAlignment="1" applyProtection="1">
      <alignment horizontal="left" vertical="center" shrinkToFit="1"/>
      <protection locked="0"/>
    </xf>
    <xf numFmtId="49" fontId="29" fillId="0" borderId="13" xfId="3" applyNumberFormat="1" applyFont="1" applyBorder="1" applyAlignment="1" applyProtection="1">
      <alignment horizontal="left" vertical="center" shrinkToFit="1"/>
      <protection locked="0"/>
    </xf>
    <xf numFmtId="49" fontId="29" fillId="3" borderId="2" xfId="3" applyNumberFormat="1" applyFont="1" applyFill="1" applyBorder="1" applyAlignment="1" applyProtection="1">
      <alignment horizontal="left" vertical="center" shrinkToFit="1"/>
      <protection locked="0"/>
    </xf>
    <xf numFmtId="49" fontId="29" fillId="3" borderId="50" xfId="3" applyNumberFormat="1" applyFont="1" applyFill="1" applyBorder="1" applyAlignment="1" applyProtection="1">
      <alignment horizontal="left" vertical="center" shrinkToFit="1"/>
      <protection locked="0"/>
    </xf>
    <xf numFmtId="49" fontId="29" fillId="3" borderId="4" xfId="3" applyNumberFormat="1" applyFont="1" applyFill="1" applyBorder="1" applyAlignment="1" applyProtection="1">
      <alignment horizontal="left" vertical="center" shrinkToFit="1"/>
      <protection locked="0"/>
    </xf>
    <xf numFmtId="49" fontId="29" fillId="3" borderId="5" xfId="3" applyNumberFormat="1" applyFont="1" applyFill="1" applyBorder="1" applyAlignment="1" applyProtection="1">
      <alignment horizontal="left" vertical="center" shrinkToFit="1"/>
      <protection locked="0"/>
    </xf>
    <xf numFmtId="49" fontId="29" fillId="3" borderId="12" xfId="3" applyNumberFormat="1" applyFont="1" applyFill="1" applyBorder="1" applyAlignment="1" applyProtection="1">
      <alignment horizontal="left" vertical="center" shrinkToFit="1"/>
      <protection locked="0"/>
    </xf>
    <xf numFmtId="49" fontId="29" fillId="3" borderId="13" xfId="3" applyNumberFormat="1" applyFont="1" applyFill="1" applyBorder="1" applyAlignment="1" applyProtection="1">
      <alignment horizontal="left" vertical="center" shrinkToFit="1"/>
      <protection locked="0"/>
    </xf>
    <xf numFmtId="49" fontId="29" fillId="0" borderId="2" xfId="3" applyNumberFormat="1" applyFont="1" applyBorder="1" applyAlignment="1" applyProtection="1">
      <alignment horizontal="center" vertical="center"/>
      <protection locked="0"/>
    </xf>
    <xf numFmtId="49" fontId="29" fillId="0" borderId="4" xfId="3" applyNumberFormat="1" applyFont="1" applyBorder="1" applyAlignment="1" applyProtection="1">
      <alignment horizontal="center" vertical="center"/>
      <protection locked="0"/>
    </xf>
  </cellXfs>
  <cellStyles count="7">
    <cellStyle name="標準" xfId="0" builtinId="0"/>
    <cellStyle name="標準 2" xfId="3" xr:uid="{00000000-0005-0000-0000-000001000000}"/>
    <cellStyle name="標準 2 2" xfId="5" xr:uid="{00000000-0005-0000-0000-000002000000}"/>
    <cellStyle name="標準 3 2" xfId="1" xr:uid="{00000000-0005-0000-0000-000003000000}"/>
    <cellStyle name="標準 3 3" xfId="4" xr:uid="{00000000-0005-0000-0000-000004000000}"/>
    <cellStyle name="標準 3 3 2" xfId="6" xr:uid="{00000000-0005-0000-0000-000005000000}"/>
    <cellStyle name="標準 8" xfId="2" xr:uid="{00000000-0005-0000-0000-000006000000}"/>
  </cellStyles>
  <dxfs count="59">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9" tint="0.79998168889431442"/>
        </patternFill>
      </fill>
    </dxf>
    <dxf>
      <fill>
        <patternFill>
          <bgColor theme="0"/>
        </patternFill>
      </fill>
    </dxf>
    <dxf>
      <fill>
        <patternFill>
          <bgColor theme="7" tint="0.79998168889431442"/>
        </patternFill>
      </fill>
    </dxf>
    <dxf>
      <fill>
        <patternFill patternType="none">
          <bgColor auto="1"/>
        </patternFill>
      </fill>
    </dxf>
    <dxf>
      <fill>
        <patternFill>
          <bgColor theme="0"/>
        </patternFill>
      </fill>
    </dxf>
    <dxf>
      <fill>
        <patternFill>
          <bgColor theme="7" tint="0.79998168889431442"/>
        </patternFill>
      </fill>
    </dxf>
    <dxf>
      <fill>
        <patternFill patternType="none">
          <bgColor auto="1"/>
        </patternFill>
      </fill>
    </dxf>
    <dxf>
      <fill>
        <patternFill>
          <bgColor theme="9" tint="0.79998168889431442"/>
        </patternFill>
      </fill>
    </dxf>
    <dxf>
      <fill>
        <patternFill>
          <bgColor theme="0"/>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ill>
        <patternFill>
          <bgColor theme="0"/>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fmlaLink="データ取込!$D$2" lockText="1"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データ取込!$G$2"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firstButton="1" fmlaLink="データ取込!$G$3"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データ取込!$G$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checked="Checked"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checked="Checked" firstButton="1"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checked="Checked"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6176" name="Group Box 32"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76200</xdr:rowOff>
        </xdr:to>
        <xdr:sp macro="" textlink="">
          <xdr:nvSpPr>
            <xdr:cNvPr id="6177" name="Group Box 33"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48</xdr:row>
          <xdr:rowOff>0</xdr:rowOff>
        </xdr:from>
        <xdr:to>
          <xdr:col>28</xdr:col>
          <xdr:colOff>22860</xdr:colOff>
          <xdr:row>50</xdr:row>
          <xdr:rowOff>99060</xdr:rowOff>
        </xdr:to>
        <xdr:sp macro="" textlink="">
          <xdr:nvSpPr>
            <xdr:cNvPr id="6181" name="Group Box 37"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70</xdr:row>
          <xdr:rowOff>0</xdr:rowOff>
        </xdr:from>
        <xdr:to>
          <xdr:col>31</xdr:col>
          <xdr:colOff>137160</xdr:colOff>
          <xdr:row>72</xdr:row>
          <xdr:rowOff>114300</xdr:rowOff>
        </xdr:to>
        <xdr:sp macro="" textlink="">
          <xdr:nvSpPr>
            <xdr:cNvPr id="6184" name="Group Box 40"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70</xdr:row>
          <xdr:rowOff>0</xdr:rowOff>
        </xdr:from>
        <xdr:to>
          <xdr:col>38</xdr:col>
          <xdr:colOff>99060</xdr:colOff>
          <xdr:row>71</xdr:row>
          <xdr:rowOff>137160</xdr:rowOff>
        </xdr:to>
        <xdr:sp macro="" textlink="">
          <xdr:nvSpPr>
            <xdr:cNvPr id="6185" name="Group Box 41"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xdr:row>
          <xdr:rowOff>0</xdr:rowOff>
        </xdr:from>
        <xdr:to>
          <xdr:col>38</xdr:col>
          <xdr:colOff>7620</xdr:colOff>
          <xdr:row>72</xdr:row>
          <xdr:rowOff>7620</xdr:rowOff>
        </xdr:to>
        <xdr:sp macro="" textlink="">
          <xdr:nvSpPr>
            <xdr:cNvPr id="6186" name="Group Box 42"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71</xdr:row>
          <xdr:rowOff>0</xdr:rowOff>
        </xdr:from>
        <xdr:to>
          <xdr:col>31</xdr:col>
          <xdr:colOff>137160</xdr:colOff>
          <xdr:row>73</xdr:row>
          <xdr:rowOff>114300</xdr:rowOff>
        </xdr:to>
        <xdr:sp macro="" textlink="">
          <xdr:nvSpPr>
            <xdr:cNvPr id="6187" name="Group Box 43"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71</xdr:row>
          <xdr:rowOff>0</xdr:rowOff>
        </xdr:from>
        <xdr:to>
          <xdr:col>38</xdr:col>
          <xdr:colOff>99060</xdr:colOff>
          <xdr:row>72</xdr:row>
          <xdr:rowOff>121920</xdr:rowOff>
        </xdr:to>
        <xdr:sp macro="" textlink="">
          <xdr:nvSpPr>
            <xdr:cNvPr id="6188" name="Group Box 44"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71</xdr:row>
          <xdr:rowOff>0</xdr:rowOff>
        </xdr:from>
        <xdr:to>
          <xdr:col>38</xdr:col>
          <xdr:colOff>7620</xdr:colOff>
          <xdr:row>73</xdr:row>
          <xdr:rowOff>0</xdr:rowOff>
        </xdr:to>
        <xdr:sp macro="" textlink="">
          <xdr:nvSpPr>
            <xdr:cNvPr id="6189" name="Group Box 45" hidden="1">
              <a:extLst>
                <a:ext uri="{63B3BB69-23CF-44E3-9099-C40C66FF867C}">
                  <a14:compatExt spid="_x0000_s6189"/>
                </a:ext>
                <a:ext uri="{FF2B5EF4-FFF2-40B4-BE49-F238E27FC236}">
                  <a16:creationId xmlns:a16="http://schemas.microsoft.com/office/drawing/2014/main" id="{00000000-0008-0000-0000-00002D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76</xdr:row>
      <xdr:rowOff>137905</xdr:rowOff>
    </xdr:from>
    <xdr:ext cx="2282933" cy="492443"/>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5419725" y="10777330"/>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53340</xdr:colOff>
      <xdr:row>76</xdr:row>
      <xdr:rowOff>135255</xdr:rowOff>
    </xdr:from>
    <xdr:to>
      <xdr:col>28</xdr:col>
      <xdr:colOff>133164</xdr:colOff>
      <xdr:row>79</xdr:row>
      <xdr:rowOff>137158</xdr:rowOff>
    </xdr:to>
    <xdr:pic>
      <xdr:nvPicPr>
        <xdr:cNvPr id="35" name="図 34" descr="C:\Documents and Settings\TagamiAtsuko\デスクトップ\新ロゴ~1_GIF.files\新ロゴ　JTCCMあり%20背景消去.gif">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48100" y="10839450"/>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68580</xdr:colOff>
          <xdr:row>44</xdr:row>
          <xdr:rowOff>53340</xdr:rowOff>
        </xdr:from>
        <xdr:to>
          <xdr:col>12</xdr:col>
          <xdr:colOff>99060</xdr:colOff>
          <xdr:row>45</xdr:row>
          <xdr:rowOff>83820</xdr:rowOff>
        </xdr:to>
        <xdr:sp macro="" textlink="">
          <xdr:nvSpPr>
            <xdr:cNvPr id="6190" name="Option Button 46" hidden="1">
              <a:extLst>
                <a:ext uri="{63B3BB69-23CF-44E3-9099-C40C66FF867C}">
                  <a14:compatExt spid="_x0000_s6190"/>
                </a:ext>
                <a:ext uri="{FF2B5EF4-FFF2-40B4-BE49-F238E27FC236}">
                  <a16:creationId xmlns:a16="http://schemas.microsoft.com/office/drawing/2014/main" id="{00000000-0008-0000-00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44</xdr:row>
          <xdr:rowOff>53340</xdr:rowOff>
        </xdr:from>
        <xdr:to>
          <xdr:col>26</xdr:col>
          <xdr:colOff>182880</xdr:colOff>
          <xdr:row>45</xdr:row>
          <xdr:rowOff>83820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0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44</xdr:row>
          <xdr:rowOff>30480</xdr:rowOff>
        </xdr:from>
        <xdr:to>
          <xdr:col>27</xdr:col>
          <xdr:colOff>137160</xdr:colOff>
          <xdr:row>45</xdr:row>
          <xdr:rowOff>106680</xdr:rowOff>
        </xdr:to>
        <xdr:sp macro="" textlink="">
          <xdr:nvSpPr>
            <xdr:cNvPr id="6192" name="Group Box 48" hidden="1">
              <a:extLst>
                <a:ext uri="{63B3BB69-23CF-44E3-9099-C40C66FF867C}">
                  <a14:compatExt spid="_x0000_s6192"/>
                </a:ext>
                <a:ext uri="{FF2B5EF4-FFF2-40B4-BE49-F238E27FC236}">
                  <a16:creationId xmlns:a16="http://schemas.microsoft.com/office/drawing/2014/main" id="{00000000-0008-0000-0000-000030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46</xdr:row>
          <xdr:rowOff>22860</xdr:rowOff>
        </xdr:from>
        <xdr:to>
          <xdr:col>12</xdr:col>
          <xdr:colOff>121920</xdr:colOff>
          <xdr:row>47</xdr:row>
          <xdr:rowOff>91440</xdr:rowOff>
        </xdr:to>
        <xdr:sp macro="" textlink="">
          <xdr:nvSpPr>
            <xdr:cNvPr id="6193" name="Option Button 49" hidden="1">
              <a:extLst>
                <a:ext uri="{63B3BB69-23CF-44E3-9099-C40C66FF867C}">
                  <a14:compatExt spid="_x0000_s6193"/>
                </a:ext>
                <a:ext uri="{FF2B5EF4-FFF2-40B4-BE49-F238E27FC236}">
                  <a16:creationId xmlns:a16="http://schemas.microsoft.com/office/drawing/2014/main" id="{00000000-0008-0000-00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46</xdr:row>
          <xdr:rowOff>22860</xdr:rowOff>
        </xdr:from>
        <xdr:to>
          <xdr:col>21</xdr:col>
          <xdr:colOff>22860</xdr:colOff>
          <xdr:row>47</xdr:row>
          <xdr:rowOff>91440</xdr:rowOff>
        </xdr:to>
        <xdr:sp macro="" textlink="">
          <xdr:nvSpPr>
            <xdr:cNvPr id="6194" name="Option Button 50" hidden="1">
              <a:extLst>
                <a:ext uri="{63B3BB69-23CF-44E3-9099-C40C66FF867C}">
                  <a14:compatExt spid="_x0000_s6194"/>
                </a:ext>
                <a:ext uri="{FF2B5EF4-FFF2-40B4-BE49-F238E27FC236}">
                  <a16:creationId xmlns:a16="http://schemas.microsoft.com/office/drawing/2014/main" id="{00000000-0008-0000-00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7620</xdr:rowOff>
        </xdr:from>
        <xdr:to>
          <xdr:col>23</xdr:col>
          <xdr:colOff>160020</xdr:colOff>
          <xdr:row>47</xdr:row>
          <xdr:rowOff>106680</xdr:rowOff>
        </xdr:to>
        <xdr:sp macro="" textlink="">
          <xdr:nvSpPr>
            <xdr:cNvPr id="6195" name="Group Box 51" hidden="1">
              <a:extLst>
                <a:ext uri="{63B3BB69-23CF-44E3-9099-C40C66FF867C}">
                  <a14:compatExt spid="_x0000_s6195"/>
                </a:ext>
                <a:ext uri="{FF2B5EF4-FFF2-40B4-BE49-F238E27FC236}">
                  <a16:creationId xmlns:a16="http://schemas.microsoft.com/office/drawing/2014/main" id="{00000000-0008-0000-0000-00003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48</xdr:row>
          <xdr:rowOff>22860</xdr:rowOff>
        </xdr:from>
        <xdr:to>
          <xdr:col>12</xdr:col>
          <xdr:colOff>129540</xdr:colOff>
          <xdr:row>49</xdr:row>
          <xdr:rowOff>114300</xdr:rowOff>
        </xdr:to>
        <xdr:sp macro="" textlink="">
          <xdr:nvSpPr>
            <xdr:cNvPr id="6196" name="Option Button 52" hidden="1">
              <a:extLst>
                <a:ext uri="{63B3BB69-23CF-44E3-9099-C40C66FF867C}">
                  <a14:compatExt spid="_x0000_s6196"/>
                </a:ext>
                <a:ext uri="{FF2B5EF4-FFF2-40B4-BE49-F238E27FC236}">
                  <a16:creationId xmlns:a16="http://schemas.microsoft.com/office/drawing/2014/main" id="{00000000-0008-0000-0000-00003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xdr:row>
          <xdr:rowOff>22860</xdr:rowOff>
        </xdr:from>
        <xdr:to>
          <xdr:col>27</xdr:col>
          <xdr:colOff>22860</xdr:colOff>
          <xdr:row>49</xdr:row>
          <xdr:rowOff>114300</xdr:rowOff>
        </xdr:to>
        <xdr:sp macro="" textlink="">
          <xdr:nvSpPr>
            <xdr:cNvPr id="6197" name="Option Button 53" hidden="1">
              <a:extLst>
                <a:ext uri="{63B3BB69-23CF-44E3-9099-C40C66FF867C}">
                  <a14:compatExt spid="_x0000_s6197"/>
                </a:ext>
                <a:ext uri="{FF2B5EF4-FFF2-40B4-BE49-F238E27FC236}">
                  <a16:creationId xmlns:a16="http://schemas.microsoft.com/office/drawing/2014/main" id="{00000000-0008-0000-00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30480</xdr:rowOff>
        </xdr:from>
        <xdr:to>
          <xdr:col>27</xdr:col>
          <xdr:colOff>137160</xdr:colOff>
          <xdr:row>49</xdr:row>
          <xdr:rowOff>106680</xdr:rowOff>
        </xdr:to>
        <xdr:sp macro="" textlink="">
          <xdr:nvSpPr>
            <xdr:cNvPr id="6198" name="Group Box 54" hidden="1">
              <a:extLst>
                <a:ext uri="{63B3BB69-23CF-44E3-9099-C40C66FF867C}">
                  <a14:compatExt spid="_x0000_s6198"/>
                </a:ext>
                <a:ext uri="{FF2B5EF4-FFF2-40B4-BE49-F238E27FC236}">
                  <a16:creationId xmlns:a16="http://schemas.microsoft.com/office/drawing/2014/main" id="{00000000-0008-0000-0000-00003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32</xdr:row>
          <xdr:rowOff>83820</xdr:rowOff>
        </xdr:from>
        <xdr:to>
          <xdr:col>19</xdr:col>
          <xdr:colOff>60960</xdr:colOff>
          <xdr:row>36</xdr:row>
          <xdr:rowOff>0</xdr:rowOff>
        </xdr:to>
        <xdr:sp macro="" textlink="">
          <xdr:nvSpPr>
            <xdr:cNvPr id="7169" name="Group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試験の目的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175260</xdr:colOff>
          <xdr:row>40</xdr:row>
          <xdr:rowOff>99060</xdr:rowOff>
        </xdr:from>
        <xdr:to>
          <xdr:col>36</xdr:col>
          <xdr:colOff>160020</xdr:colOff>
          <xdr:row>43</xdr:row>
          <xdr:rowOff>76200</xdr:rowOff>
        </xdr:to>
        <xdr:sp macro="" textlink="">
          <xdr:nvSpPr>
            <xdr:cNvPr id="7170" name="Group Box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試料返却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20</xdr:row>
          <xdr:rowOff>30480</xdr:rowOff>
        </xdr:from>
        <xdr:to>
          <xdr:col>9</xdr:col>
          <xdr:colOff>60960</xdr:colOff>
          <xdr:row>20</xdr:row>
          <xdr:rowOff>182880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48</xdr:row>
          <xdr:rowOff>0</xdr:rowOff>
        </xdr:from>
        <xdr:to>
          <xdr:col>28</xdr:col>
          <xdr:colOff>22860</xdr:colOff>
          <xdr:row>50</xdr:row>
          <xdr:rowOff>99060</xdr:rowOff>
        </xdr:to>
        <xdr:sp macro="" textlink="">
          <xdr:nvSpPr>
            <xdr:cNvPr id="7172" name="Group Box 4" hidden="1">
              <a:extLst>
                <a:ext uri="{63B3BB69-23CF-44E3-9099-C40C66FF867C}">
                  <a14:compatExt spid="_x0000_s7172"/>
                </a:ext>
                <a:ext uri="{FF2B5EF4-FFF2-40B4-BE49-F238E27FC236}">
                  <a16:creationId xmlns:a16="http://schemas.microsoft.com/office/drawing/2014/main" id="{00000000-0008-0000-0200-00000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事前打合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70</xdr:row>
          <xdr:rowOff>0</xdr:rowOff>
        </xdr:from>
        <xdr:to>
          <xdr:col>31</xdr:col>
          <xdr:colOff>137160</xdr:colOff>
          <xdr:row>72</xdr:row>
          <xdr:rowOff>114300</xdr:rowOff>
        </xdr:to>
        <xdr:sp macro="" textlink="">
          <xdr:nvSpPr>
            <xdr:cNvPr id="7173" name="Group Box 5" hidden="1">
              <a:extLst>
                <a:ext uri="{63B3BB69-23CF-44E3-9099-C40C66FF867C}">
                  <a14:compatExt spid="_x0000_s7173"/>
                </a:ext>
                <a:ext uri="{FF2B5EF4-FFF2-40B4-BE49-F238E27FC236}">
                  <a16:creationId xmlns:a16="http://schemas.microsoft.com/office/drawing/2014/main" id="{00000000-0008-0000-0200-00000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70</xdr:row>
          <xdr:rowOff>0</xdr:rowOff>
        </xdr:from>
        <xdr:to>
          <xdr:col>38</xdr:col>
          <xdr:colOff>99060</xdr:colOff>
          <xdr:row>71</xdr:row>
          <xdr:rowOff>137160</xdr:rowOff>
        </xdr:to>
        <xdr:sp macro="" textlink="">
          <xdr:nvSpPr>
            <xdr:cNvPr id="7174" name="Group Box 6" hidden="1">
              <a:extLst>
                <a:ext uri="{63B3BB69-23CF-44E3-9099-C40C66FF867C}">
                  <a14:compatExt spid="_x0000_s7174"/>
                </a:ext>
                <a:ext uri="{FF2B5EF4-FFF2-40B4-BE49-F238E27FC236}">
                  <a16:creationId xmlns:a16="http://schemas.microsoft.com/office/drawing/2014/main" id="{00000000-0008-0000-0200-000006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70</xdr:row>
          <xdr:rowOff>0</xdr:rowOff>
        </xdr:from>
        <xdr:to>
          <xdr:col>38</xdr:col>
          <xdr:colOff>7620</xdr:colOff>
          <xdr:row>72</xdr:row>
          <xdr:rowOff>7620</xdr:rowOff>
        </xdr:to>
        <xdr:sp macro="" textlink="">
          <xdr:nvSpPr>
            <xdr:cNvPr id="7175" name="Group Box 7" hidden="1">
              <a:extLst>
                <a:ext uri="{63B3BB69-23CF-44E3-9099-C40C66FF867C}">
                  <a14:compatExt spid="_x0000_s7175"/>
                </a:ext>
                <a:ext uri="{FF2B5EF4-FFF2-40B4-BE49-F238E27FC236}">
                  <a16:creationId xmlns:a16="http://schemas.microsoft.com/office/drawing/2014/main" id="{00000000-0008-0000-0200-00000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xdr:colOff>
          <xdr:row>71</xdr:row>
          <xdr:rowOff>0</xdr:rowOff>
        </xdr:from>
        <xdr:to>
          <xdr:col>31</xdr:col>
          <xdr:colOff>137160</xdr:colOff>
          <xdr:row>73</xdr:row>
          <xdr:rowOff>114300</xdr:rowOff>
        </xdr:to>
        <xdr:sp macro="" textlink="">
          <xdr:nvSpPr>
            <xdr:cNvPr id="7176" name="Group Box 8" hidden="1">
              <a:extLst>
                <a:ext uri="{63B3BB69-23CF-44E3-9099-C40C66FF867C}">
                  <a14:compatExt spid="_x0000_s7176"/>
                </a:ext>
                <a:ext uri="{FF2B5EF4-FFF2-40B4-BE49-F238E27FC236}">
                  <a16:creationId xmlns:a16="http://schemas.microsoft.com/office/drawing/2014/main" id="{00000000-0008-0000-0200-000008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71</xdr:row>
          <xdr:rowOff>0</xdr:rowOff>
        </xdr:from>
        <xdr:to>
          <xdr:col>38</xdr:col>
          <xdr:colOff>99060</xdr:colOff>
          <xdr:row>72</xdr:row>
          <xdr:rowOff>121920</xdr:rowOff>
        </xdr:to>
        <xdr:sp macro="" textlink="">
          <xdr:nvSpPr>
            <xdr:cNvPr id="7177" name="Group Box 9" hidden="1">
              <a:extLst>
                <a:ext uri="{63B3BB69-23CF-44E3-9099-C40C66FF867C}">
                  <a14:compatExt spid="_x0000_s7177"/>
                </a:ext>
                <a:ext uri="{FF2B5EF4-FFF2-40B4-BE49-F238E27FC236}">
                  <a16:creationId xmlns:a16="http://schemas.microsoft.com/office/drawing/2014/main" id="{00000000-0008-0000-0200-00000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71</xdr:row>
          <xdr:rowOff>0</xdr:rowOff>
        </xdr:from>
        <xdr:to>
          <xdr:col>38</xdr:col>
          <xdr:colOff>7620</xdr:colOff>
          <xdr:row>73</xdr:row>
          <xdr:rowOff>0</xdr:rowOff>
        </xdr:to>
        <xdr:sp macro="" textlink="">
          <xdr:nvSpPr>
            <xdr:cNvPr id="7178" name="Group Box 10" hidden="1">
              <a:extLst>
                <a:ext uri="{63B3BB69-23CF-44E3-9099-C40C66FF867C}">
                  <a14:compatExt spid="_x0000_s7178"/>
                </a:ext>
                <a:ext uri="{FF2B5EF4-FFF2-40B4-BE49-F238E27FC236}">
                  <a16:creationId xmlns:a16="http://schemas.microsoft.com/office/drawing/2014/main" id="{00000000-0008-0000-0200-00000A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oneCellAnchor>
    <xdr:from>
      <xdr:col>28</xdr:col>
      <xdr:colOff>66675</xdr:colOff>
      <xdr:row>76</xdr:row>
      <xdr:rowOff>137905</xdr:rowOff>
    </xdr:from>
    <xdr:ext cx="2282933" cy="492443"/>
    <xdr:sp macro="" textlink="">
      <xdr:nvSpPr>
        <xdr:cNvPr id="12" name="テキスト ボックス 11">
          <a:extLst>
            <a:ext uri="{FF2B5EF4-FFF2-40B4-BE49-F238E27FC236}">
              <a16:creationId xmlns:a16="http://schemas.microsoft.com/office/drawing/2014/main" id="{00000000-0008-0000-0200-00000C000000}"/>
            </a:ext>
          </a:extLst>
        </xdr:cNvPr>
        <xdr:cNvSpPr txBox="1"/>
      </xdr:nvSpPr>
      <xdr:spPr>
        <a:xfrm>
          <a:off x="5042535" y="10729705"/>
          <a:ext cx="2282933" cy="4924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西日本試験所 </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zh-TW" altLang="ja-JP" sz="800" b="1">
              <a:solidFill>
                <a:schemeClr val="tx1"/>
              </a:solidFill>
              <a:effectLst/>
              <a:latin typeface="HG丸ｺﾞｼｯｸM-PRO" panose="020F0600000000000000" pitchFamily="50" charset="-128"/>
              <a:ea typeface="HG丸ｺﾞｼｯｸM-PRO" panose="020F0600000000000000" pitchFamily="50" charset="-128"/>
              <a:cs typeface="+mn-cs"/>
            </a:rPr>
            <a:t>〒</a:t>
          </a:r>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757-0004  </a:t>
          </a:r>
          <a:r>
            <a:rPr lang="ja-JP" altLang="ja-JP" sz="800" b="1">
              <a:solidFill>
                <a:schemeClr val="tx1"/>
              </a:solidFill>
              <a:effectLst/>
              <a:latin typeface="HG丸ｺﾞｼｯｸM-PRO" panose="020F0600000000000000" pitchFamily="50" charset="-128"/>
              <a:ea typeface="HG丸ｺﾞｼｯｸM-PRO" panose="020F0600000000000000" pitchFamily="50" charset="-128"/>
              <a:cs typeface="+mn-cs"/>
            </a:rPr>
            <a:t>山口県山陽小野田市大字山川</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a:p>
          <a:r>
            <a:rPr lang="en-US" altLang="ja-JP" sz="800" b="1">
              <a:solidFill>
                <a:schemeClr val="tx1"/>
              </a:solidFill>
              <a:effectLst/>
              <a:latin typeface="HG丸ｺﾞｼｯｸM-PRO" panose="020F0600000000000000" pitchFamily="50" charset="-128"/>
              <a:ea typeface="HG丸ｺﾞｼｯｸM-PRO" panose="020F0600000000000000" pitchFamily="50" charset="-128"/>
              <a:cs typeface="+mn-cs"/>
            </a:rPr>
            <a:t>TEL:0836-72-1223</a:t>
          </a:r>
          <a:endParaRPr lang="ja-JP" altLang="ja-JP" sz="800">
            <a:solidFill>
              <a:schemeClr val="tx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editAs="absolute">
    <xdr:from>
      <xdr:col>20</xdr:col>
      <xdr:colOff>57150</xdr:colOff>
      <xdr:row>76</xdr:row>
      <xdr:rowOff>131445</xdr:rowOff>
    </xdr:from>
    <xdr:to>
      <xdr:col>28</xdr:col>
      <xdr:colOff>136974</xdr:colOff>
      <xdr:row>79</xdr:row>
      <xdr:rowOff>133348</xdr:rowOff>
    </xdr:to>
    <xdr:pic>
      <xdr:nvPicPr>
        <xdr:cNvPr id="13" name="図 12" descr="C:\Documents and Settings\TagamiAtsuko\デスクトップ\新ロゴ~1_GIF.files\新ロゴ　JTCCMあり%20背景消去.gif">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66160" y="10727055"/>
          <a:ext cx="1542864" cy="4591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68580</xdr:colOff>
          <xdr:row>44</xdr:row>
          <xdr:rowOff>53340</xdr:rowOff>
        </xdr:from>
        <xdr:to>
          <xdr:col>12</xdr:col>
          <xdr:colOff>99060</xdr:colOff>
          <xdr:row>45</xdr:row>
          <xdr:rowOff>83820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2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44</xdr:row>
          <xdr:rowOff>53340</xdr:rowOff>
        </xdr:from>
        <xdr:to>
          <xdr:col>26</xdr:col>
          <xdr:colOff>182880</xdr:colOff>
          <xdr:row>45</xdr:row>
          <xdr:rowOff>83820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2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44</xdr:row>
          <xdr:rowOff>30480</xdr:rowOff>
        </xdr:from>
        <xdr:to>
          <xdr:col>27</xdr:col>
          <xdr:colOff>137160</xdr:colOff>
          <xdr:row>45</xdr:row>
          <xdr:rowOff>106680</xdr:rowOff>
        </xdr:to>
        <xdr:sp macro="" textlink="">
          <xdr:nvSpPr>
            <xdr:cNvPr id="7181" name="Group Box 13" hidden="1">
              <a:extLst>
                <a:ext uri="{63B3BB69-23CF-44E3-9099-C40C66FF867C}">
                  <a14:compatExt spid="_x0000_s7181"/>
                </a:ext>
                <a:ext uri="{FF2B5EF4-FFF2-40B4-BE49-F238E27FC236}">
                  <a16:creationId xmlns:a16="http://schemas.microsoft.com/office/drawing/2014/main" id="{00000000-0008-0000-0200-00000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46</xdr:row>
          <xdr:rowOff>22860</xdr:rowOff>
        </xdr:from>
        <xdr:to>
          <xdr:col>12</xdr:col>
          <xdr:colOff>121920</xdr:colOff>
          <xdr:row>47</xdr:row>
          <xdr:rowOff>91440</xdr:rowOff>
        </xdr:to>
        <xdr:sp macro="" textlink="">
          <xdr:nvSpPr>
            <xdr:cNvPr id="7182" name="Option Button 14" hidden="1">
              <a:extLst>
                <a:ext uri="{63B3BB69-23CF-44E3-9099-C40C66FF867C}">
                  <a14:compatExt spid="_x0000_s7182"/>
                </a:ext>
                <a:ext uri="{FF2B5EF4-FFF2-40B4-BE49-F238E27FC236}">
                  <a16:creationId xmlns:a16="http://schemas.microsoft.com/office/drawing/2014/main" id="{00000000-0008-0000-02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xdr:colOff>
          <xdr:row>46</xdr:row>
          <xdr:rowOff>22860</xdr:rowOff>
        </xdr:from>
        <xdr:to>
          <xdr:col>21</xdr:col>
          <xdr:colOff>22860</xdr:colOff>
          <xdr:row>47</xdr:row>
          <xdr:rowOff>91440</xdr:rowOff>
        </xdr:to>
        <xdr:sp macro="" textlink="">
          <xdr:nvSpPr>
            <xdr:cNvPr id="7183" name="Option Button 15" hidden="1">
              <a:extLst>
                <a:ext uri="{63B3BB69-23CF-44E3-9099-C40C66FF867C}">
                  <a14:compatExt spid="_x0000_s7183"/>
                </a:ext>
                <a:ext uri="{FF2B5EF4-FFF2-40B4-BE49-F238E27FC236}">
                  <a16:creationId xmlns:a16="http://schemas.microsoft.com/office/drawing/2014/main" id="{00000000-0008-0000-02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46</xdr:row>
          <xdr:rowOff>7620</xdr:rowOff>
        </xdr:from>
        <xdr:to>
          <xdr:col>23</xdr:col>
          <xdr:colOff>160020</xdr:colOff>
          <xdr:row>47</xdr:row>
          <xdr:rowOff>106680</xdr:rowOff>
        </xdr:to>
        <xdr:sp macro="" textlink="">
          <xdr:nvSpPr>
            <xdr:cNvPr id="7184" name="Group Box 16" hidden="1">
              <a:extLst>
                <a:ext uri="{63B3BB69-23CF-44E3-9099-C40C66FF867C}">
                  <a14:compatExt spid="_x0000_s7184"/>
                </a:ext>
                <a:ext uri="{FF2B5EF4-FFF2-40B4-BE49-F238E27FC236}">
                  <a16:creationId xmlns:a16="http://schemas.microsoft.com/office/drawing/2014/main" id="{00000000-0008-0000-0200-00001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48</xdr:row>
          <xdr:rowOff>22860</xdr:rowOff>
        </xdr:from>
        <xdr:to>
          <xdr:col>12</xdr:col>
          <xdr:colOff>129540</xdr:colOff>
          <xdr:row>49</xdr:row>
          <xdr:rowOff>114300</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2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48</xdr:row>
          <xdr:rowOff>22860</xdr:rowOff>
        </xdr:from>
        <xdr:to>
          <xdr:col>27</xdr:col>
          <xdr:colOff>22860</xdr:colOff>
          <xdr:row>49</xdr:row>
          <xdr:rowOff>114300</xdr:rowOff>
        </xdr:to>
        <xdr:sp macro="" textlink="">
          <xdr:nvSpPr>
            <xdr:cNvPr id="7186" name="Option Button 18" hidden="1">
              <a:extLst>
                <a:ext uri="{63B3BB69-23CF-44E3-9099-C40C66FF867C}">
                  <a14:compatExt spid="_x0000_s7186"/>
                </a:ext>
                <a:ext uri="{FF2B5EF4-FFF2-40B4-BE49-F238E27FC236}">
                  <a16:creationId xmlns:a16="http://schemas.microsoft.com/office/drawing/2014/main" id="{00000000-0008-0000-02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48</xdr:row>
          <xdr:rowOff>30480</xdr:rowOff>
        </xdr:from>
        <xdr:to>
          <xdr:col>27</xdr:col>
          <xdr:colOff>137160</xdr:colOff>
          <xdr:row>49</xdr:row>
          <xdr:rowOff>106680</xdr:rowOff>
        </xdr:to>
        <xdr:sp macro="" textlink="">
          <xdr:nvSpPr>
            <xdr:cNvPr id="7187" name="Group Box 19" hidden="1">
              <a:extLst>
                <a:ext uri="{63B3BB69-23CF-44E3-9099-C40C66FF867C}">
                  <a14:compatExt spid="_x0000_s7187"/>
                </a:ext>
                <a:ext uri="{FF2B5EF4-FFF2-40B4-BE49-F238E27FC236}">
                  <a16:creationId xmlns:a16="http://schemas.microsoft.com/office/drawing/2014/main" id="{00000000-0008-0000-0200-00001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54</a:t>
              </a:r>
            </a:p>
          </xdr:txBody>
        </xdr:sp>
        <xdr:clientData/>
      </xdr:twoCellAnchor>
    </mc:Choice>
    <mc:Fallback/>
  </mc:AlternateContent>
  <xdr:twoCellAnchor>
    <xdr:from>
      <xdr:col>14</xdr:col>
      <xdr:colOff>82897</xdr:colOff>
      <xdr:row>4</xdr:row>
      <xdr:rowOff>18823</xdr:rowOff>
    </xdr:from>
    <xdr:to>
      <xdr:col>28</xdr:col>
      <xdr:colOff>187616</xdr:colOff>
      <xdr:row>10</xdr:row>
      <xdr:rowOff>1320</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2516016" y="546942"/>
          <a:ext cx="2622714" cy="718091"/>
        </a:xfrm>
        <a:prstGeom prst="wedgeRoundRectCallout">
          <a:avLst>
            <a:gd name="adj1" fmla="val -66155"/>
            <a:gd name="adj2" fmla="val 44442"/>
            <a:gd name="adj3" fmla="val 16667"/>
          </a:avLst>
        </a:prstGeom>
        <a:solidFill>
          <a:srgbClr val="FFC000">
            <a:lumMod val="40000"/>
            <a:lumOff val="60000"/>
          </a:srgbClr>
        </a:solidFill>
        <a:ln w="12700" cap="flat" cmpd="sng" algn="ctr">
          <a:solidFill>
            <a:srgbClr val="4472C4">
              <a:shade val="50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w="0"/>
              <a:solidFill>
                <a:sysClr val="windowText" lastClr="000000"/>
              </a:solidFill>
              <a:effectLst>
                <a:outerShdw blurRad="38100" dist="19050" dir="2700000" algn="tl" rotWithShape="0">
                  <a:sysClr val="windowText" lastClr="000000">
                    <a:alpha val="40000"/>
                  </a:sysClr>
                </a:outerShdw>
              </a:effectLst>
              <a:uLnTx/>
              <a:uFillTx/>
              <a:latin typeface="Calibri" panose="020F0502020204030204"/>
              <a:ea typeface="游ゴシック" panose="020B0400000000000000" pitchFamily="50" charset="-128"/>
              <a:cs typeface="+mn-cs"/>
            </a:rPr>
            <a:t>必須項目にご記入ください。任意項目もわかる範囲でご記入ください。</a:t>
          </a:r>
        </a:p>
      </xdr:txBody>
    </xdr:sp>
    <xdr:clientData/>
  </xdr:twoCellAnchor>
  <xdr:twoCellAnchor>
    <xdr:from>
      <xdr:col>31</xdr:col>
      <xdr:colOff>45268</xdr:colOff>
      <xdr:row>12</xdr:row>
      <xdr:rowOff>128257</xdr:rowOff>
    </xdr:from>
    <xdr:to>
      <xdr:col>40</xdr:col>
      <xdr:colOff>415573</xdr:colOff>
      <xdr:row>19</xdr:row>
      <xdr:rowOff>13090</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5560337" y="1591901"/>
          <a:ext cx="2158365" cy="941070"/>
        </a:xfrm>
        <a:prstGeom prst="wedgeRoundRectCallout">
          <a:avLst>
            <a:gd name="adj1" fmla="val -98775"/>
            <a:gd name="adj2" fmla="val 6695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a:t>
          </a:r>
        </a:p>
      </xdr:txBody>
    </xdr:sp>
    <xdr:clientData/>
  </xdr:twoCellAnchor>
  <xdr:twoCellAnchor>
    <xdr:from>
      <xdr:col>31</xdr:col>
      <xdr:colOff>7544</xdr:colOff>
      <xdr:row>20</xdr:row>
      <xdr:rowOff>181070</xdr:rowOff>
    </xdr:from>
    <xdr:to>
      <xdr:col>43</xdr:col>
      <xdr:colOff>89496</xdr:colOff>
      <xdr:row>27</xdr:row>
      <xdr:rowOff>24368</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5522613" y="2851842"/>
          <a:ext cx="3514725" cy="937259"/>
        </a:xfrm>
        <a:prstGeom prst="wedgeRoundRectCallout">
          <a:avLst>
            <a:gd name="adj1" fmla="val -62982"/>
            <a:gd name="adj2" fmla="val -584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26</xdr:col>
      <xdr:colOff>30178</xdr:colOff>
      <xdr:row>51</xdr:row>
      <xdr:rowOff>22634</xdr:rowOff>
    </xdr:from>
    <xdr:to>
      <xdr:col>41</xdr:col>
      <xdr:colOff>222791</xdr:colOff>
      <xdr:row>60</xdr:row>
      <xdr:rowOff>36083</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4564455" y="7084337"/>
          <a:ext cx="3451861" cy="1167766"/>
        </a:xfrm>
        <a:prstGeom prst="wedgeRoundRectCallout">
          <a:avLst>
            <a:gd name="adj1" fmla="val -65854"/>
            <a:gd name="adj2" fmla="val -61744"/>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　（当センター職員名を入力）</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twoCellAnchor>
    <xdr:from>
      <xdr:col>38</xdr:col>
      <xdr:colOff>76995</xdr:colOff>
      <xdr:row>45</xdr:row>
      <xdr:rowOff>19748</xdr:rowOff>
    </xdr:from>
    <xdr:to>
      <xdr:col>45</xdr:col>
      <xdr:colOff>456520</xdr:colOff>
      <xdr:row>50</xdr:row>
      <xdr:rowOff>19204</xdr:rowOff>
    </xdr:to>
    <xdr:sp macro="" textlink="">
      <xdr:nvSpPr>
        <xdr:cNvPr id="27" name="吹き出し: 角を丸めた四角形 26">
          <a:extLst>
            <a:ext uri="{FF2B5EF4-FFF2-40B4-BE49-F238E27FC236}">
              <a16:creationId xmlns:a16="http://schemas.microsoft.com/office/drawing/2014/main" id="{00000000-0008-0000-0200-00001B000000}"/>
            </a:ext>
          </a:extLst>
        </xdr:cNvPr>
        <xdr:cNvSpPr/>
      </xdr:nvSpPr>
      <xdr:spPr>
        <a:xfrm>
          <a:off x="7077870" y="6363398"/>
          <a:ext cx="3408475" cy="666206"/>
        </a:xfrm>
        <a:prstGeom prst="wedgeRoundRectCallout">
          <a:avLst>
            <a:gd name="adj1" fmla="val -134647"/>
            <a:gd name="adj2" fmla="val -11551"/>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cap="none" spc="0">
              <a:ln w="0"/>
              <a:solidFill>
                <a:schemeClr val="tx1"/>
              </a:solidFill>
              <a:effectLst>
                <a:outerShdw blurRad="38100" dist="19050" dir="2700000" algn="tl" rotWithShape="0">
                  <a:schemeClr val="dk1">
                    <a:alpha val="40000"/>
                  </a:schemeClr>
                </a:outerShdw>
              </a:effectLst>
              <a:latin typeface="+mn-lt"/>
              <a:ea typeface="+mn-ea"/>
              <a:cs typeface="+mn-cs"/>
            </a:rPr>
            <a:t>要：</a:t>
          </a:r>
          <a:r>
            <a:rPr kumimoji="1" lang="ja-JP" altLang="en-US" sz="1100" b="0" cap="none" spc="0">
              <a:ln w="0"/>
              <a:solidFill>
                <a:schemeClr val="tx1"/>
              </a:solidFill>
              <a:effectLst>
                <a:outerShdw blurRad="38100" dist="19050" dir="2700000" algn="tl" rotWithShape="0">
                  <a:schemeClr val="dk1">
                    <a:alpha val="40000"/>
                  </a:schemeClr>
                </a:outerShdw>
              </a:effectLst>
            </a:rPr>
            <a:t>試験報告書を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不要：完了報告書を</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化して</a:t>
          </a:r>
          <a:r>
            <a:rPr kumimoji="1" lang="en-US" altLang="ja-JP" sz="1100" b="0" cap="none" spc="0">
              <a:ln w="0"/>
              <a:solidFill>
                <a:schemeClr val="tx1"/>
              </a:solidFill>
              <a:effectLst>
                <a:outerShdw blurRad="38100" dist="19050" dir="2700000" algn="tl" rotWithShape="0">
                  <a:schemeClr val="dk1">
                    <a:alpha val="40000"/>
                  </a:schemeClr>
                </a:outerShdw>
              </a:effectLst>
            </a:rPr>
            <a:t>1</a:t>
          </a:r>
          <a:r>
            <a:rPr kumimoji="1" lang="ja-JP" altLang="en-US" sz="1100" b="0" cap="none" spc="0">
              <a:ln w="0"/>
              <a:solidFill>
                <a:schemeClr val="tx1"/>
              </a:solidFill>
              <a:effectLst>
                <a:outerShdw blurRad="38100" dist="19050" dir="2700000" algn="tl" rotWithShape="0">
                  <a:schemeClr val="dk1">
                    <a:alpha val="40000"/>
                  </a:schemeClr>
                </a:outerShdw>
              </a:effectLst>
            </a:rPr>
            <a:t>部発行します。</a:t>
          </a:r>
        </a:p>
      </xdr:txBody>
    </xdr:sp>
    <xdr:clientData/>
  </xdr:twoCellAnchor>
  <xdr:twoCellAnchor>
    <xdr:from>
      <xdr:col>38</xdr:col>
      <xdr:colOff>25937</xdr:colOff>
      <xdr:row>33</xdr:row>
      <xdr:rowOff>22558</xdr:rowOff>
    </xdr:from>
    <xdr:to>
      <xdr:col>45</xdr:col>
      <xdr:colOff>447032</xdr:colOff>
      <xdr:row>36</xdr:row>
      <xdr:rowOff>22023</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7026812" y="4651708"/>
          <a:ext cx="3450045" cy="428090"/>
        </a:xfrm>
        <a:prstGeom prst="wedgeRoundRectCallout">
          <a:avLst>
            <a:gd name="adj1" fmla="val -77273"/>
            <a:gd name="adj2" fmla="val 5844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名称，製造会社，製造番号等を入力してください。</a:t>
          </a:r>
        </a:p>
      </xdr:txBody>
    </xdr:sp>
    <xdr:clientData/>
  </xdr:twoCellAnchor>
  <xdr:twoCellAnchor>
    <xdr:from>
      <xdr:col>38</xdr:col>
      <xdr:colOff>48721</xdr:colOff>
      <xdr:row>36</xdr:row>
      <xdr:rowOff>105624</xdr:rowOff>
    </xdr:from>
    <xdr:to>
      <xdr:col>45</xdr:col>
      <xdr:colOff>441582</xdr:colOff>
      <xdr:row>44</xdr:row>
      <xdr:rowOff>59769</xdr:rowOff>
    </xdr:to>
    <xdr:sp macro="" textlink="">
      <xdr:nvSpPr>
        <xdr:cNvPr id="29" name="吹き出し: 角を丸めた四角形 28">
          <a:extLst>
            <a:ext uri="{FF2B5EF4-FFF2-40B4-BE49-F238E27FC236}">
              <a16:creationId xmlns:a16="http://schemas.microsoft.com/office/drawing/2014/main" id="{00000000-0008-0000-0200-00001D000000}"/>
            </a:ext>
          </a:extLst>
        </xdr:cNvPr>
        <xdr:cNvSpPr/>
      </xdr:nvSpPr>
      <xdr:spPr>
        <a:xfrm>
          <a:off x="7049596" y="5163399"/>
          <a:ext cx="3421811" cy="1106670"/>
        </a:xfrm>
        <a:prstGeom prst="wedgeRoundRectCallout">
          <a:avLst>
            <a:gd name="adj1" fmla="val -143110"/>
            <a:gd name="adj2" fmla="val 52790"/>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有：試験希望日がある場合は入力してください。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en-US" altLang="ja-JP" sz="1100" b="0" cap="none" spc="0">
              <a:ln w="0"/>
              <a:solidFill>
                <a:schemeClr val="tx1"/>
              </a:solidFill>
              <a:effectLst>
                <a:outerShdw blurRad="38100" dist="19050" dir="2700000" algn="tl" rotWithShape="0">
                  <a:schemeClr val="dk1">
                    <a:alpha val="40000"/>
                  </a:schemeClr>
                </a:outerShdw>
              </a:effectLst>
            </a:rPr>
            <a:t>※</a:t>
          </a:r>
          <a:r>
            <a:rPr kumimoji="1" lang="ja-JP" altLang="en-US" sz="1100" b="0" cap="none" spc="0">
              <a:ln w="0"/>
              <a:solidFill>
                <a:schemeClr val="tx1"/>
              </a:solidFill>
              <a:effectLst>
                <a:outerShdw blurRad="38100" dist="19050" dir="2700000" algn="tl" rotWithShape="0">
                  <a:schemeClr val="dk1">
                    <a:alpha val="40000"/>
                  </a:schemeClr>
                </a:outerShdw>
              </a:effectLst>
            </a:rPr>
            <a:t>希望日に試験をお約束するものではありません。</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無：希望がない場合。</a:t>
          </a:r>
        </a:p>
      </xdr:txBody>
    </xdr:sp>
    <xdr:clientData/>
  </xdr:twoCellAnchor>
  <xdr:twoCellAnchor>
    <xdr:from>
      <xdr:col>1</xdr:col>
      <xdr:colOff>190518</xdr:colOff>
      <xdr:row>9</xdr:row>
      <xdr:rowOff>56488</xdr:rowOff>
    </xdr:from>
    <xdr:to>
      <xdr:col>7</xdr:col>
      <xdr:colOff>9029</xdr:colOff>
      <xdr:row>11</xdr:row>
      <xdr:rowOff>36442</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407424" y="1197602"/>
          <a:ext cx="846456" cy="253444"/>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★必須項目</a:t>
          </a:r>
        </a:p>
      </xdr:txBody>
    </xdr:sp>
    <xdr:clientData/>
  </xdr:twoCellAnchor>
  <xdr:twoCellAnchor>
    <xdr:from>
      <xdr:col>7</xdr:col>
      <xdr:colOff>13244</xdr:colOff>
      <xdr:row>9</xdr:row>
      <xdr:rowOff>60300</xdr:rowOff>
    </xdr:from>
    <xdr:to>
      <xdr:col>11</xdr:col>
      <xdr:colOff>169259</xdr:colOff>
      <xdr:row>11</xdr:row>
      <xdr:rowOff>21204</xdr:rowOff>
    </xdr:to>
    <xdr:sp macro="" textlink="">
      <xdr:nvSpPr>
        <xdr:cNvPr id="31" name="正方形/長方形 30">
          <a:extLst>
            <a:ext uri="{FF2B5EF4-FFF2-40B4-BE49-F238E27FC236}">
              <a16:creationId xmlns:a16="http://schemas.microsoft.com/office/drawing/2014/main" id="{00000000-0008-0000-0200-00001F000000}"/>
            </a:ext>
          </a:extLst>
        </xdr:cNvPr>
        <xdr:cNvSpPr/>
      </xdr:nvSpPr>
      <xdr:spPr>
        <a:xfrm>
          <a:off x="1258095" y="1201414"/>
          <a:ext cx="835025" cy="234394"/>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latin typeface="ＭＳ Ｐゴシック" panose="020B0600070205080204" pitchFamily="50" charset="-128"/>
              <a:ea typeface="ＭＳ Ｐゴシック" panose="020B0600070205080204" pitchFamily="50" charset="-128"/>
            </a:rPr>
            <a:t>★任意項目</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38099</xdr:colOff>
      <xdr:row>48</xdr:row>
      <xdr:rowOff>152400</xdr:rowOff>
    </xdr:to>
    <xdr:pic>
      <xdr:nvPicPr>
        <xdr:cNvPr id="3" name="図 2">
          <a:extLst>
            <a:ext uri="{FF2B5EF4-FFF2-40B4-BE49-F238E27FC236}">
              <a16:creationId xmlns:a16="http://schemas.microsoft.com/office/drawing/2014/main" id="{A1777E7D-0593-4298-A817-AB23420D30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1696699" cy="8382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13" Type="http://schemas.openxmlformats.org/officeDocument/2006/relationships/ctrlProp" Target="../ctrlProps/ctrlProp29.xml"/><Relationship Id="rId18" Type="http://schemas.openxmlformats.org/officeDocument/2006/relationships/ctrlProp" Target="../ctrlProps/ctrlProp34.xml"/><Relationship Id="rId3" Type="http://schemas.openxmlformats.org/officeDocument/2006/relationships/vmlDrawing" Target="../drawings/vmlDrawing2.vml"/><Relationship Id="rId21" Type="http://schemas.openxmlformats.org/officeDocument/2006/relationships/ctrlProp" Target="../ctrlProps/ctrlProp37.xml"/><Relationship Id="rId7" Type="http://schemas.openxmlformats.org/officeDocument/2006/relationships/ctrlProp" Target="../ctrlProps/ctrlProp23.xml"/><Relationship Id="rId12" Type="http://schemas.openxmlformats.org/officeDocument/2006/relationships/ctrlProp" Target="../ctrlProps/ctrlProp28.xml"/><Relationship Id="rId17" Type="http://schemas.openxmlformats.org/officeDocument/2006/relationships/ctrlProp" Target="../ctrlProps/ctrlProp33.xml"/><Relationship Id="rId2" Type="http://schemas.openxmlformats.org/officeDocument/2006/relationships/drawing" Target="../drawings/drawing2.xml"/><Relationship Id="rId16" Type="http://schemas.openxmlformats.org/officeDocument/2006/relationships/ctrlProp" Target="../ctrlProps/ctrlProp32.xml"/><Relationship Id="rId20" Type="http://schemas.openxmlformats.org/officeDocument/2006/relationships/ctrlProp" Target="../ctrlProps/ctrlProp36.xml"/><Relationship Id="rId1" Type="http://schemas.openxmlformats.org/officeDocument/2006/relationships/printerSettings" Target="../printerSettings/printerSettings2.bin"/><Relationship Id="rId6" Type="http://schemas.openxmlformats.org/officeDocument/2006/relationships/ctrlProp" Target="../ctrlProps/ctrlProp22.xml"/><Relationship Id="rId11" Type="http://schemas.openxmlformats.org/officeDocument/2006/relationships/ctrlProp" Target="../ctrlProps/ctrlProp27.xml"/><Relationship Id="rId5" Type="http://schemas.openxmlformats.org/officeDocument/2006/relationships/ctrlProp" Target="../ctrlProps/ctrlProp21.xml"/><Relationship Id="rId15" Type="http://schemas.openxmlformats.org/officeDocument/2006/relationships/ctrlProp" Target="../ctrlProps/ctrlProp31.xml"/><Relationship Id="rId10" Type="http://schemas.openxmlformats.org/officeDocument/2006/relationships/ctrlProp" Target="../ctrlProps/ctrlProp26.xml"/><Relationship Id="rId19" Type="http://schemas.openxmlformats.org/officeDocument/2006/relationships/ctrlProp" Target="../ctrlProps/ctrlProp35.xml"/><Relationship Id="rId4" Type="http://schemas.openxmlformats.org/officeDocument/2006/relationships/ctrlProp" Target="../ctrlProps/ctrlProp20.xml"/><Relationship Id="rId9" Type="http://schemas.openxmlformats.org/officeDocument/2006/relationships/ctrlProp" Target="../ctrlProps/ctrlProp25.xml"/><Relationship Id="rId14" Type="http://schemas.openxmlformats.org/officeDocument/2006/relationships/ctrlProp" Target="../ctrlProps/ctrlProp30.xml"/><Relationship Id="rId22" Type="http://schemas.openxmlformats.org/officeDocument/2006/relationships/ctrlProp" Target="../ctrlProps/ctrlProp38.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N80"/>
  <sheetViews>
    <sheetView showGridLines="0" topLeftCell="B1" zoomScale="101" zoomScaleNormal="92" zoomScaleSheetLayoutView="100" workbookViewId="0">
      <selection activeCell="L15" sqref="L15:AM17"/>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0" s="19" customFormat="1" ht="11.25" customHeight="1">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row>
    <row r="3" spans="2:40" s="19" customFormat="1" ht="9.75" customHeight="1">
      <c r="B3" s="20"/>
      <c r="C3" s="177" t="s">
        <v>39</v>
      </c>
      <c r="D3" s="177"/>
      <c r="E3" s="177"/>
      <c r="F3" s="177"/>
      <c r="G3" s="177"/>
      <c r="H3" s="177"/>
      <c r="I3" s="177"/>
      <c r="J3" s="177"/>
      <c r="K3" s="177"/>
      <c r="L3" s="177"/>
      <c r="M3" s="177"/>
      <c r="N3" s="177"/>
      <c r="O3" s="177"/>
      <c r="P3" s="177"/>
      <c r="Q3" s="177"/>
      <c r="R3" s="177"/>
      <c r="S3" s="21"/>
      <c r="T3" s="44"/>
      <c r="U3" s="194" t="s">
        <v>73</v>
      </c>
      <c r="V3" s="194"/>
      <c r="W3" s="194"/>
      <c r="X3" s="195" t="s">
        <v>74</v>
      </c>
      <c r="Y3" s="195"/>
      <c r="Z3" s="190"/>
      <c r="AA3" s="190"/>
      <c r="AB3" s="178"/>
      <c r="AC3" s="198"/>
      <c r="AD3" s="198"/>
      <c r="AE3" s="198"/>
      <c r="AF3" s="201" t="s">
        <v>0</v>
      </c>
      <c r="AG3" s="202"/>
      <c r="AH3" s="180"/>
      <c r="AI3" s="181"/>
      <c r="AJ3" s="181"/>
      <c r="AK3" s="181"/>
      <c r="AL3" s="181"/>
      <c r="AM3" s="182"/>
      <c r="AN3" s="20"/>
    </row>
    <row r="4" spans="2:40" s="19" customFormat="1" ht="9.75" customHeight="1">
      <c r="B4" s="20"/>
      <c r="C4" s="177"/>
      <c r="D4" s="177"/>
      <c r="E4" s="177"/>
      <c r="F4" s="177"/>
      <c r="G4" s="177"/>
      <c r="H4" s="177"/>
      <c r="I4" s="177"/>
      <c r="J4" s="177"/>
      <c r="K4" s="177"/>
      <c r="L4" s="177"/>
      <c r="M4" s="177"/>
      <c r="N4" s="177"/>
      <c r="O4" s="177"/>
      <c r="P4" s="177"/>
      <c r="Q4" s="177"/>
      <c r="R4" s="177"/>
      <c r="S4" s="21"/>
      <c r="T4" s="44"/>
      <c r="U4" s="194"/>
      <c r="V4" s="194"/>
      <c r="W4" s="194"/>
      <c r="X4" s="196"/>
      <c r="Y4" s="196"/>
      <c r="Z4" s="191"/>
      <c r="AA4" s="191"/>
      <c r="AB4" s="179"/>
      <c r="AC4" s="199"/>
      <c r="AD4" s="199"/>
      <c r="AE4" s="199"/>
      <c r="AF4" s="203"/>
      <c r="AG4" s="204"/>
      <c r="AH4" s="183"/>
      <c r="AI4" s="184"/>
      <c r="AJ4" s="184"/>
      <c r="AK4" s="184"/>
      <c r="AL4" s="184"/>
      <c r="AM4" s="185"/>
      <c r="AN4" s="20"/>
    </row>
    <row r="5" spans="2:40" s="19" customFormat="1" ht="9.75" customHeight="1">
      <c r="B5" s="20"/>
      <c r="C5" s="22" t="s">
        <v>91</v>
      </c>
      <c r="D5" s="22"/>
      <c r="E5" s="22"/>
      <c r="F5" s="22"/>
      <c r="G5" s="22"/>
      <c r="H5" s="22"/>
      <c r="I5" s="22"/>
      <c r="J5" s="22"/>
      <c r="K5" s="22"/>
      <c r="L5" s="22"/>
      <c r="M5" s="22"/>
      <c r="N5" s="22"/>
      <c r="O5" s="22"/>
      <c r="P5" s="22"/>
      <c r="Q5" s="22"/>
      <c r="R5" s="22"/>
      <c r="S5" s="21"/>
      <c r="T5" s="44"/>
      <c r="U5" s="194"/>
      <c r="V5" s="194"/>
      <c r="W5" s="194"/>
      <c r="X5" s="196"/>
      <c r="Y5" s="196"/>
      <c r="Z5" s="191"/>
      <c r="AA5" s="191"/>
      <c r="AB5" s="179"/>
      <c r="AC5" s="199"/>
      <c r="AD5" s="199"/>
      <c r="AE5" s="199"/>
      <c r="AF5" s="203"/>
      <c r="AG5" s="204"/>
      <c r="AH5" s="183"/>
      <c r="AI5" s="184"/>
      <c r="AJ5" s="184"/>
      <c r="AK5" s="184"/>
      <c r="AL5" s="184"/>
      <c r="AM5" s="185"/>
      <c r="AN5" s="20"/>
    </row>
    <row r="6" spans="2:40" s="19" customFormat="1" ht="9.75" customHeight="1">
      <c r="B6" s="20"/>
      <c r="C6" s="22"/>
      <c r="D6" s="22"/>
      <c r="E6" s="22"/>
      <c r="F6" s="22"/>
      <c r="G6" s="22"/>
      <c r="H6" s="22"/>
      <c r="I6" s="22"/>
      <c r="J6" s="22"/>
      <c r="K6" s="22"/>
      <c r="L6" s="22"/>
      <c r="M6" s="22"/>
      <c r="N6" s="22"/>
      <c r="O6" s="22"/>
      <c r="P6" s="22"/>
      <c r="Q6" s="20"/>
      <c r="R6" s="20"/>
      <c r="S6" s="21"/>
      <c r="T6" s="44"/>
      <c r="U6" s="194"/>
      <c r="V6" s="194"/>
      <c r="W6" s="194"/>
      <c r="X6" s="197"/>
      <c r="Y6" s="197"/>
      <c r="Z6" s="192"/>
      <c r="AA6" s="192"/>
      <c r="AB6" s="179"/>
      <c r="AC6" s="200"/>
      <c r="AD6" s="200"/>
      <c r="AE6" s="200"/>
      <c r="AF6" s="205"/>
      <c r="AG6" s="206"/>
      <c r="AH6" s="183"/>
      <c r="AI6" s="184"/>
      <c r="AJ6" s="184"/>
      <c r="AK6" s="184"/>
      <c r="AL6" s="184"/>
      <c r="AM6" s="185"/>
      <c r="AN6" s="20"/>
    </row>
    <row r="7" spans="2:40" s="19" customFormat="1" ht="9.75" customHeight="1">
      <c r="B7" s="20"/>
      <c r="C7" s="23" t="s">
        <v>77</v>
      </c>
      <c r="D7" s="22"/>
      <c r="E7" s="22"/>
      <c r="F7" s="22"/>
      <c r="G7" s="22"/>
      <c r="H7" s="22"/>
      <c r="I7" s="22"/>
      <c r="J7" s="22"/>
      <c r="K7" s="22"/>
      <c r="L7" s="22"/>
      <c r="M7" s="22"/>
      <c r="N7" s="22"/>
      <c r="O7" s="22"/>
      <c r="P7" s="22"/>
      <c r="Q7" s="22"/>
      <c r="R7" s="22"/>
      <c r="S7" s="25"/>
      <c r="T7" s="44"/>
      <c r="U7" s="207" t="s">
        <v>1</v>
      </c>
      <c r="V7" s="207"/>
      <c r="W7" s="207"/>
      <c r="X7" s="208"/>
      <c r="Y7" s="209"/>
      <c r="Z7" s="209"/>
      <c r="AA7" s="209"/>
      <c r="AB7" s="209"/>
      <c r="AC7" s="209"/>
      <c r="AD7" s="209"/>
      <c r="AE7" s="209"/>
      <c r="AF7" s="209"/>
      <c r="AG7" s="210"/>
      <c r="AH7" s="183"/>
      <c r="AI7" s="184"/>
      <c r="AJ7" s="184"/>
      <c r="AK7" s="184"/>
      <c r="AL7" s="184"/>
      <c r="AM7" s="185"/>
      <c r="AN7" s="20"/>
    </row>
    <row r="8" spans="2:40" s="19" customFormat="1" ht="9.75" customHeight="1">
      <c r="B8" s="20"/>
      <c r="C8" s="24" t="s">
        <v>2</v>
      </c>
      <c r="D8" s="23"/>
      <c r="E8" s="23"/>
      <c r="F8" s="23"/>
      <c r="G8" s="23"/>
      <c r="H8" s="23"/>
      <c r="I8" s="23"/>
      <c r="J8" s="23"/>
      <c r="K8" s="23"/>
      <c r="L8" s="23"/>
      <c r="M8" s="23"/>
      <c r="N8" s="23"/>
      <c r="O8" s="23"/>
      <c r="P8" s="23"/>
      <c r="Q8" s="23"/>
      <c r="R8" s="23"/>
      <c r="S8" s="25"/>
      <c r="T8" s="44"/>
      <c r="U8" s="207"/>
      <c r="V8" s="207"/>
      <c r="W8" s="207"/>
      <c r="X8" s="211"/>
      <c r="Y8" s="212"/>
      <c r="Z8" s="212"/>
      <c r="AA8" s="212"/>
      <c r="AB8" s="212"/>
      <c r="AC8" s="212"/>
      <c r="AD8" s="212"/>
      <c r="AE8" s="212"/>
      <c r="AF8" s="212"/>
      <c r="AG8" s="213"/>
      <c r="AH8" s="183"/>
      <c r="AI8" s="184"/>
      <c r="AJ8" s="184"/>
      <c r="AK8" s="184"/>
      <c r="AL8" s="184"/>
      <c r="AM8" s="185"/>
      <c r="AN8" s="20"/>
    </row>
    <row r="9" spans="2:40" s="19" customFormat="1" ht="9.75" customHeight="1">
      <c r="B9" s="20"/>
      <c r="C9" s="18" t="s">
        <v>3</v>
      </c>
      <c r="D9" s="23"/>
      <c r="E9" s="23"/>
      <c r="F9" s="23"/>
      <c r="G9" s="23"/>
      <c r="H9" s="23"/>
      <c r="I9" s="23"/>
      <c r="J9" s="23"/>
      <c r="K9" s="23"/>
      <c r="L9" s="23"/>
      <c r="M9" s="23"/>
      <c r="N9" s="23"/>
      <c r="O9" s="23"/>
      <c r="P9" s="23"/>
      <c r="Q9" s="23"/>
      <c r="R9" s="23"/>
      <c r="S9" s="25"/>
      <c r="T9" s="44"/>
      <c r="U9" s="207"/>
      <c r="V9" s="207"/>
      <c r="W9" s="207"/>
      <c r="X9" s="211"/>
      <c r="Y9" s="212"/>
      <c r="Z9" s="212"/>
      <c r="AA9" s="212"/>
      <c r="AB9" s="212"/>
      <c r="AC9" s="212"/>
      <c r="AD9" s="212"/>
      <c r="AE9" s="212"/>
      <c r="AF9" s="212"/>
      <c r="AG9" s="213"/>
      <c r="AH9" s="183"/>
      <c r="AI9" s="184"/>
      <c r="AJ9" s="184"/>
      <c r="AK9" s="184"/>
      <c r="AL9" s="184"/>
      <c r="AM9" s="185"/>
      <c r="AN9" s="20"/>
    </row>
    <row r="10" spans="2:40" s="19" customFormat="1" ht="9.75" customHeight="1">
      <c r="B10" s="20"/>
      <c r="C10" s="18"/>
      <c r="D10" s="18"/>
      <c r="E10" s="18"/>
      <c r="F10" s="18"/>
      <c r="G10" s="18"/>
      <c r="H10" s="18"/>
      <c r="I10" s="18"/>
      <c r="J10" s="18"/>
      <c r="K10" s="18"/>
      <c r="L10" s="18"/>
      <c r="M10" s="189"/>
      <c r="N10" s="189"/>
      <c r="O10" s="189"/>
      <c r="P10" s="189"/>
      <c r="Q10" s="189"/>
      <c r="R10" s="189"/>
      <c r="S10" s="25"/>
      <c r="T10" s="44"/>
      <c r="U10" s="207"/>
      <c r="V10" s="207"/>
      <c r="W10" s="207"/>
      <c r="X10" s="214"/>
      <c r="Y10" s="215"/>
      <c r="Z10" s="215"/>
      <c r="AA10" s="215"/>
      <c r="AB10" s="215"/>
      <c r="AC10" s="215"/>
      <c r="AD10" s="215"/>
      <c r="AE10" s="215"/>
      <c r="AF10" s="215"/>
      <c r="AG10" s="216"/>
      <c r="AH10" s="186"/>
      <c r="AI10" s="187"/>
      <c r="AJ10" s="187"/>
      <c r="AK10" s="187"/>
      <c r="AL10" s="187"/>
      <c r="AM10" s="188"/>
      <c r="AN10" s="20"/>
    </row>
    <row r="11" spans="2:40" s="19" customFormat="1" ht="12" customHeight="1">
      <c r="B11" s="20"/>
      <c r="C11" s="193"/>
      <c r="D11" s="193"/>
      <c r="E11" s="193"/>
      <c r="F11" s="193"/>
      <c r="G11" s="18"/>
      <c r="H11" s="193"/>
      <c r="I11" s="193"/>
      <c r="J11" s="193"/>
      <c r="K11" s="193"/>
      <c r="L11" s="18"/>
      <c r="M11" s="189"/>
      <c r="N11" s="189"/>
      <c r="O11" s="189"/>
      <c r="P11" s="189"/>
      <c r="Q11" s="189"/>
      <c r="R11" s="189"/>
      <c r="S11" s="25"/>
      <c r="T11" s="27"/>
      <c r="U11" s="27"/>
      <c r="V11" s="27"/>
      <c r="W11" s="43"/>
      <c r="X11" s="43"/>
      <c r="Y11" s="43"/>
      <c r="Z11" s="43"/>
      <c r="AA11" s="43"/>
      <c r="AB11" s="43"/>
      <c r="AC11" s="43"/>
      <c r="AD11" s="43"/>
      <c r="AE11" s="43"/>
      <c r="AF11" s="43"/>
      <c r="AG11" s="43"/>
      <c r="AH11" s="28"/>
      <c r="AI11" s="28"/>
      <c r="AJ11" s="28"/>
      <c r="AK11" s="28"/>
      <c r="AL11" s="28"/>
      <c r="AM11" s="28"/>
      <c r="AN11" s="20"/>
    </row>
    <row r="12" spans="2:40" s="19" customFormat="1" ht="5.25" customHeight="1">
      <c r="B12" s="20"/>
      <c r="C12" s="18"/>
      <c r="D12" s="18"/>
      <c r="E12" s="18"/>
      <c r="F12" s="18"/>
      <c r="G12" s="18"/>
      <c r="H12" s="18"/>
      <c r="I12" s="18"/>
      <c r="J12" s="18"/>
      <c r="K12" s="18"/>
      <c r="L12" s="18"/>
      <c r="M12" s="18"/>
      <c r="N12" s="18"/>
      <c r="O12" s="18"/>
      <c r="P12" s="18"/>
      <c r="Q12" s="18"/>
      <c r="R12" s="18"/>
      <c r="S12" s="25"/>
      <c r="T12" s="27"/>
      <c r="U12" s="27"/>
      <c r="V12" s="27"/>
      <c r="W12" s="26"/>
      <c r="X12" s="26"/>
      <c r="Y12" s="26"/>
      <c r="Z12" s="26"/>
      <c r="AA12" s="26"/>
      <c r="AB12" s="26"/>
      <c r="AC12" s="26"/>
      <c r="AD12" s="26"/>
      <c r="AE12" s="26"/>
      <c r="AF12" s="26"/>
      <c r="AG12" s="26"/>
      <c r="AH12" s="28"/>
      <c r="AI12" s="28"/>
      <c r="AJ12" s="28"/>
      <c r="AK12" s="28"/>
      <c r="AL12" s="28"/>
      <c r="AM12" s="28"/>
      <c r="AN12" s="20"/>
    </row>
    <row r="13" spans="2:40" ht="12" customHeight="1" thickBot="1">
      <c r="B13" s="1"/>
      <c r="C13" s="3" t="s">
        <v>38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
    </row>
    <row r="14" spans="2:40" s="19" customFormat="1" ht="12" customHeight="1">
      <c r="B14" s="20"/>
      <c r="C14" s="139" t="s">
        <v>18</v>
      </c>
      <c r="D14" s="140"/>
      <c r="E14" s="145" t="s">
        <v>4</v>
      </c>
      <c r="F14" s="146"/>
      <c r="G14" s="146"/>
      <c r="H14" s="147"/>
      <c r="I14" s="151" t="s">
        <v>5</v>
      </c>
      <c r="J14" s="151"/>
      <c r="K14" s="151"/>
      <c r="L14" s="158"/>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60"/>
      <c r="AN14" s="20"/>
    </row>
    <row r="15" spans="2:40" s="19" customFormat="1" ht="12" customHeight="1">
      <c r="B15" s="20"/>
      <c r="C15" s="141"/>
      <c r="D15" s="142"/>
      <c r="E15" s="148"/>
      <c r="F15" s="149"/>
      <c r="G15" s="149"/>
      <c r="H15" s="150"/>
      <c r="I15" s="161" t="s">
        <v>6</v>
      </c>
      <c r="J15" s="161"/>
      <c r="K15" s="161"/>
      <c r="L15" s="162"/>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4"/>
      <c r="AN15" s="20"/>
    </row>
    <row r="16" spans="2:40" s="19" customFormat="1" ht="12" customHeight="1">
      <c r="B16" s="20"/>
      <c r="C16" s="141"/>
      <c r="D16" s="142"/>
      <c r="E16" s="148"/>
      <c r="F16" s="149"/>
      <c r="G16" s="149"/>
      <c r="H16" s="150"/>
      <c r="I16" s="161"/>
      <c r="J16" s="161"/>
      <c r="K16" s="161"/>
      <c r="L16" s="163"/>
      <c r="M16" s="163"/>
      <c r="N16" s="163"/>
      <c r="O16" s="163"/>
      <c r="P16" s="163"/>
      <c r="Q16" s="163"/>
      <c r="R16" s="163"/>
      <c r="S16" s="163"/>
      <c r="T16" s="163"/>
      <c r="U16" s="163"/>
      <c r="V16" s="163"/>
      <c r="W16" s="163"/>
      <c r="X16" s="163"/>
      <c r="Y16" s="163"/>
      <c r="Z16" s="163"/>
      <c r="AA16" s="163"/>
      <c r="AB16" s="163"/>
      <c r="AC16" s="163"/>
      <c r="AD16" s="163"/>
      <c r="AE16" s="163"/>
      <c r="AF16" s="163"/>
      <c r="AG16" s="163"/>
      <c r="AH16" s="163"/>
      <c r="AI16" s="163"/>
      <c r="AJ16" s="163"/>
      <c r="AK16" s="163"/>
      <c r="AL16" s="163"/>
      <c r="AM16" s="164"/>
      <c r="AN16" s="20"/>
    </row>
    <row r="17" spans="2:40" s="19" customFormat="1" ht="12" customHeight="1">
      <c r="B17" s="20"/>
      <c r="C17" s="141"/>
      <c r="D17" s="142"/>
      <c r="E17" s="148"/>
      <c r="F17" s="149"/>
      <c r="G17" s="149"/>
      <c r="H17" s="150"/>
      <c r="I17" s="161"/>
      <c r="J17" s="161"/>
      <c r="K17" s="161"/>
      <c r="L17" s="163"/>
      <c r="M17" s="163"/>
      <c r="N17" s="163"/>
      <c r="O17" s="163"/>
      <c r="P17" s="163"/>
      <c r="Q17" s="163"/>
      <c r="R17" s="163"/>
      <c r="S17" s="163"/>
      <c r="T17" s="163"/>
      <c r="U17" s="163"/>
      <c r="V17" s="163"/>
      <c r="W17" s="163"/>
      <c r="X17" s="163"/>
      <c r="Y17" s="163"/>
      <c r="Z17" s="163"/>
      <c r="AA17" s="163"/>
      <c r="AB17" s="163"/>
      <c r="AC17" s="163"/>
      <c r="AD17" s="163"/>
      <c r="AE17" s="163"/>
      <c r="AF17" s="163"/>
      <c r="AG17" s="163"/>
      <c r="AH17" s="163"/>
      <c r="AI17" s="163"/>
      <c r="AJ17" s="163"/>
      <c r="AK17" s="163"/>
      <c r="AL17" s="163"/>
      <c r="AM17" s="164"/>
      <c r="AN17" s="20"/>
    </row>
    <row r="18" spans="2:40" s="19" customFormat="1" ht="12" customHeight="1">
      <c r="B18" s="20"/>
      <c r="C18" s="141"/>
      <c r="D18" s="142"/>
      <c r="E18" s="148"/>
      <c r="F18" s="149"/>
      <c r="G18" s="149"/>
      <c r="H18" s="150"/>
      <c r="I18" s="165" t="s">
        <v>7</v>
      </c>
      <c r="J18" s="165"/>
      <c r="K18" s="165"/>
      <c r="L18" s="49" t="s">
        <v>8</v>
      </c>
      <c r="M18" s="130"/>
      <c r="N18" s="130"/>
      <c r="O18" s="48" t="s">
        <v>12</v>
      </c>
      <c r="P18" s="130"/>
      <c r="Q18" s="130"/>
      <c r="R18" s="130"/>
      <c r="S18" s="46"/>
      <c r="T18" s="46"/>
      <c r="U18" s="46"/>
      <c r="V18" s="46"/>
      <c r="W18" s="46"/>
      <c r="X18" s="46"/>
      <c r="Y18" s="46"/>
      <c r="Z18" s="46"/>
      <c r="AA18" s="46"/>
      <c r="AB18" s="46"/>
      <c r="AC18" s="46"/>
      <c r="AD18" s="46"/>
      <c r="AE18" s="46"/>
      <c r="AF18" s="46"/>
      <c r="AG18" s="46"/>
      <c r="AH18" s="46"/>
      <c r="AI18" s="46"/>
      <c r="AJ18" s="46"/>
      <c r="AK18" s="46"/>
      <c r="AL18" s="46"/>
      <c r="AM18" s="47"/>
      <c r="AN18" s="20"/>
    </row>
    <row r="19" spans="2:40" s="19" customFormat="1" ht="12" customHeight="1">
      <c r="B19" s="20"/>
      <c r="C19" s="141"/>
      <c r="D19" s="142"/>
      <c r="E19" s="148"/>
      <c r="F19" s="149"/>
      <c r="G19" s="149"/>
      <c r="H19" s="150"/>
      <c r="I19" s="165"/>
      <c r="J19" s="165"/>
      <c r="K19" s="165"/>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8"/>
      <c r="AN19" s="20"/>
    </row>
    <row r="20" spans="2:40" s="19" customFormat="1" ht="12" customHeight="1">
      <c r="B20" s="20"/>
      <c r="C20" s="141"/>
      <c r="D20" s="142"/>
      <c r="E20" s="148"/>
      <c r="F20" s="149"/>
      <c r="G20" s="149"/>
      <c r="H20" s="150"/>
      <c r="I20" s="165"/>
      <c r="J20" s="166"/>
      <c r="K20" s="165"/>
      <c r="L20" s="163"/>
      <c r="M20" s="163"/>
      <c r="N20" s="163"/>
      <c r="O20" s="163"/>
      <c r="P20" s="163"/>
      <c r="Q20" s="163"/>
      <c r="R20" s="163"/>
      <c r="S20" s="163"/>
      <c r="T20" s="163"/>
      <c r="U20" s="163"/>
      <c r="V20" s="163"/>
      <c r="W20" s="163"/>
      <c r="X20" s="163"/>
      <c r="Y20" s="163"/>
      <c r="Z20" s="163"/>
      <c r="AA20" s="163"/>
      <c r="AB20" s="163"/>
      <c r="AC20" s="163"/>
      <c r="AD20" s="163"/>
      <c r="AE20" s="163"/>
      <c r="AF20" s="163"/>
      <c r="AG20" s="163"/>
      <c r="AH20" s="163"/>
      <c r="AI20" s="163"/>
      <c r="AJ20" s="163"/>
      <c r="AK20" s="163"/>
      <c r="AL20" s="163"/>
      <c r="AM20" s="164"/>
      <c r="AN20" s="20"/>
    </row>
    <row r="21" spans="2:40" s="19" customFormat="1" ht="15" customHeight="1">
      <c r="B21" s="20"/>
      <c r="C21" s="141"/>
      <c r="D21" s="142"/>
      <c r="E21" s="264" t="s">
        <v>19</v>
      </c>
      <c r="F21" s="265"/>
      <c r="G21" s="265"/>
      <c r="H21" s="266"/>
      <c r="I21" s="38"/>
      <c r="J21" s="39" t="s">
        <v>72</v>
      </c>
      <c r="K21" s="40"/>
      <c r="L21" s="38"/>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2"/>
      <c r="AN21" s="20"/>
    </row>
    <row r="22" spans="2:40" s="19" customFormat="1" ht="12" customHeight="1">
      <c r="B22" s="20"/>
      <c r="C22" s="141"/>
      <c r="D22" s="142"/>
      <c r="E22" s="264"/>
      <c r="F22" s="265"/>
      <c r="G22" s="265"/>
      <c r="H22" s="266"/>
      <c r="I22" s="165" t="s">
        <v>6</v>
      </c>
      <c r="J22" s="165"/>
      <c r="K22" s="165"/>
      <c r="L22" s="133" t="str">
        <f>IF(データ取込!D2=TRUE,IF(品質性能試験申込書!L15=0,"",品質性能試験申込書!L15),"")</f>
        <v/>
      </c>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4"/>
      <c r="AN22" s="20"/>
    </row>
    <row r="23" spans="2:40" s="19" customFormat="1" ht="12" customHeight="1">
      <c r="B23" s="20"/>
      <c r="C23" s="141"/>
      <c r="D23" s="142"/>
      <c r="E23" s="264"/>
      <c r="F23" s="265"/>
      <c r="G23" s="265"/>
      <c r="H23" s="266"/>
      <c r="I23" s="165"/>
      <c r="J23" s="165"/>
      <c r="K23" s="165"/>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4"/>
      <c r="AN23" s="20"/>
    </row>
    <row r="24" spans="2:40" s="19" customFormat="1" ht="12" customHeight="1">
      <c r="B24" s="20"/>
      <c r="C24" s="141"/>
      <c r="D24" s="142"/>
      <c r="E24" s="264"/>
      <c r="F24" s="265"/>
      <c r="G24" s="265"/>
      <c r="H24" s="266"/>
      <c r="I24" s="165"/>
      <c r="J24" s="165"/>
      <c r="K24" s="165"/>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4"/>
      <c r="AN24" s="20"/>
    </row>
    <row r="25" spans="2:40" s="19" customFormat="1" ht="12" customHeight="1">
      <c r="B25" s="20"/>
      <c r="C25" s="141"/>
      <c r="D25" s="142"/>
      <c r="E25" s="264"/>
      <c r="F25" s="265"/>
      <c r="G25" s="265"/>
      <c r="H25" s="266"/>
      <c r="I25" s="161" t="s">
        <v>7</v>
      </c>
      <c r="J25" s="161"/>
      <c r="K25" s="161"/>
      <c r="L25" s="49" t="s">
        <v>8</v>
      </c>
      <c r="M25" s="130" t="str">
        <f>IF(データ取込!D2=TRUE,IF(品質性能試験申込書!M18=0,"",品質性能試験申込書!M18),"")</f>
        <v/>
      </c>
      <c r="N25" s="130"/>
      <c r="O25" s="48" t="s">
        <v>12</v>
      </c>
      <c r="P25" s="130" t="str">
        <f>IF(データ取込!D2=TRUE,IF(品質性能試験申込書!P18=0,"",品質性能試験申込書!P18),"")</f>
        <v/>
      </c>
      <c r="Q25" s="130"/>
      <c r="R25" s="130"/>
      <c r="S25" s="46"/>
      <c r="T25" s="46"/>
      <c r="U25" s="46"/>
      <c r="V25" s="46"/>
      <c r="W25" s="46"/>
      <c r="X25" s="46"/>
      <c r="Y25" s="46"/>
      <c r="Z25" s="46"/>
      <c r="AA25" s="46"/>
      <c r="AB25" s="46"/>
      <c r="AC25" s="46"/>
      <c r="AD25" s="46"/>
      <c r="AE25" s="46"/>
      <c r="AF25" s="46"/>
      <c r="AG25" s="46"/>
      <c r="AH25" s="46"/>
      <c r="AI25" s="46"/>
      <c r="AJ25" s="46"/>
      <c r="AK25" s="46"/>
      <c r="AL25" s="46"/>
      <c r="AM25" s="47"/>
      <c r="AN25" s="20"/>
    </row>
    <row r="26" spans="2:40" s="19" customFormat="1" ht="12" customHeight="1">
      <c r="B26" s="20"/>
      <c r="C26" s="141"/>
      <c r="D26" s="142"/>
      <c r="E26" s="264"/>
      <c r="F26" s="265"/>
      <c r="G26" s="265"/>
      <c r="H26" s="266"/>
      <c r="I26" s="161"/>
      <c r="J26" s="161"/>
      <c r="K26" s="161"/>
      <c r="L26" s="131" t="str">
        <f>IF(データ取込!D2=TRUE,IF(品質性能試験申込書!L19=0,"",品質性能試験申込書!L19),"")</f>
        <v/>
      </c>
      <c r="M26" s="131"/>
      <c r="N26" s="131"/>
      <c r="O26" s="131"/>
      <c r="P26" s="131"/>
      <c r="Q26" s="131"/>
      <c r="R26" s="131"/>
      <c r="S26" s="131"/>
      <c r="T26" s="131"/>
      <c r="U26" s="131"/>
      <c r="V26" s="131"/>
      <c r="W26" s="131"/>
      <c r="X26" s="131"/>
      <c r="Y26" s="131"/>
      <c r="Z26" s="131"/>
      <c r="AA26" s="131"/>
      <c r="AB26" s="131"/>
      <c r="AC26" s="131"/>
      <c r="AD26" s="131"/>
      <c r="AE26" s="131"/>
      <c r="AF26" s="131"/>
      <c r="AG26" s="131"/>
      <c r="AH26" s="131"/>
      <c r="AI26" s="131"/>
      <c r="AJ26" s="131"/>
      <c r="AK26" s="131"/>
      <c r="AL26" s="131"/>
      <c r="AM26" s="132"/>
      <c r="AN26" s="20"/>
    </row>
    <row r="27" spans="2:40" s="19" customFormat="1" ht="12" customHeight="1">
      <c r="B27" s="20"/>
      <c r="C27" s="141"/>
      <c r="D27" s="142"/>
      <c r="E27" s="264"/>
      <c r="F27" s="265"/>
      <c r="G27" s="265"/>
      <c r="H27" s="266"/>
      <c r="I27" s="161"/>
      <c r="J27" s="161"/>
      <c r="K27" s="161"/>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4"/>
      <c r="AN27" s="20"/>
    </row>
    <row r="28" spans="2:40" s="19" customFormat="1" ht="12" customHeight="1">
      <c r="B28" s="20"/>
      <c r="C28" s="141"/>
      <c r="D28" s="142"/>
      <c r="E28" s="264"/>
      <c r="F28" s="265"/>
      <c r="G28" s="265"/>
      <c r="H28" s="266"/>
      <c r="I28" s="169" t="s">
        <v>9</v>
      </c>
      <c r="J28" s="161"/>
      <c r="K28" s="161"/>
      <c r="L28" s="170"/>
      <c r="M28" s="171"/>
      <c r="N28" s="171"/>
      <c r="O28" s="171"/>
      <c r="P28" s="171"/>
      <c r="Q28" s="171"/>
      <c r="R28" s="171"/>
      <c r="S28" s="171"/>
      <c r="T28" s="171"/>
      <c r="U28" s="171"/>
      <c r="V28" s="171"/>
      <c r="W28" s="171"/>
      <c r="X28" s="171"/>
      <c r="Y28" s="172" t="s">
        <v>10</v>
      </c>
      <c r="Z28" s="173"/>
      <c r="AA28" s="174"/>
      <c r="AB28" s="175"/>
      <c r="AC28" s="175"/>
      <c r="AD28" s="175"/>
      <c r="AE28" s="175"/>
      <c r="AF28" s="175"/>
      <c r="AG28" s="175"/>
      <c r="AH28" s="175"/>
      <c r="AI28" s="175"/>
      <c r="AJ28" s="175"/>
      <c r="AK28" s="175"/>
      <c r="AL28" s="175"/>
      <c r="AM28" s="176"/>
      <c r="AN28" s="20"/>
    </row>
    <row r="29" spans="2:40" s="19" customFormat="1" ht="12" customHeight="1">
      <c r="B29" s="20"/>
      <c r="C29" s="141"/>
      <c r="D29" s="142"/>
      <c r="E29" s="264"/>
      <c r="F29" s="265"/>
      <c r="G29" s="265"/>
      <c r="H29" s="266"/>
      <c r="I29" s="161"/>
      <c r="J29" s="161"/>
      <c r="K29" s="161"/>
      <c r="L29" s="170"/>
      <c r="M29" s="171"/>
      <c r="N29" s="171"/>
      <c r="O29" s="171"/>
      <c r="P29" s="171"/>
      <c r="Q29" s="171"/>
      <c r="R29" s="171"/>
      <c r="S29" s="171"/>
      <c r="T29" s="171"/>
      <c r="U29" s="171"/>
      <c r="V29" s="171"/>
      <c r="W29" s="171"/>
      <c r="X29" s="171"/>
      <c r="Y29" s="172"/>
      <c r="Z29" s="173"/>
      <c r="AA29" s="174"/>
      <c r="AB29" s="175"/>
      <c r="AC29" s="175"/>
      <c r="AD29" s="175"/>
      <c r="AE29" s="175"/>
      <c r="AF29" s="175"/>
      <c r="AG29" s="175"/>
      <c r="AH29" s="175"/>
      <c r="AI29" s="175"/>
      <c r="AJ29" s="175"/>
      <c r="AK29" s="175"/>
      <c r="AL29" s="175"/>
      <c r="AM29" s="176"/>
      <c r="AN29" s="20"/>
    </row>
    <row r="30" spans="2:40" s="19" customFormat="1" ht="12" customHeight="1">
      <c r="B30" s="20"/>
      <c r="C30" s="141"/>
      <c r="D30" s="142"/>
      <c r="E30" s="264"/>
      <c r="F30" s="265"/>
      <c r="G30" s="265"/>
      <c r="H30" s="266"/>
      <c r="I30" s="161"/>
      <c r="J30" s="161"/>
      <c r="K30" s="161"/>
      <c r="L30" s="170"/>
      <c r="M30" s="171"/>
      <c r="N30" s="171"/>
      <c r="O30" s="171"/>
      <c r="P30" s="171"/>
      <c r="Q30" s="171"/>
      <c r="R30" s="171"/>
      <c r="S30" s="171"/>
      <c r="T30" s="171"/>
      <c r="U30" s="171"/>
      <c r="V30" s="171"/>
      <c r="W30" s="171"/>
      <c r="X30" s="171"/>
      <c r="Y30" s="172"/>
      <c r="Z30" s="173"/>
      <c r="AA30" s="174"/>
      <c r="AB30" s="175"/>
      <c r="AC30" s="175"/>
      <c r="AD30" s="175"/>
      <c r="AE30" s="175"/>
      <c r="AF30" s="175"/>
      <c r="AG30" s="175"/>
      <c r="AH30" s="175"/>
      <c r="AI30" s="175"/>
      <c r="AJ30" s="175"/>
      <c r="AK30" s="175"/>
      <c r="AL30" s="175"/>
      <c r="AM30" s="176"/>
      <c r="AN30" s="20"/>
    </row>
    <row r="31" spans="2:40" s="19" customFormat="1" ht="12" customHeight="1">
      <c r="B31" s="20"/>
      <c r="C31" s="141"/>
      <c r="D31" s="142"/>
      <c r="E31" s="264"/>
      <c r="F31" s="265"/>
      <c r="G31" s="265"/>
      <c r="H31" s="266"/>
      <c r="I31" s="230" t="s">
        <v>69</v>
      </c>
      <c r="J31" s="231"/>
      <c r="K31" s="231"/>
      <c r="L31" s="232"/>
      <c r="M31" s="232"/>
      <c r="N31" s="232"/>
      <c r="O31" s="232"/>
      <c r="P31" s="232"/>
      <c r="Q31" s="232"/>
      <c r="R31" s="234" t="s">
        <v>70</v>
      </c>
      <c r="S31" s="234"/>
      <c r="T31" s="236"/>
      <c r="U31" s="236"/>
      <c r="V31" s="236"/>
      <c r="W31" s="236"/>
      <c r="X31" s="237"/>
      <c r="Y31" s="217" t="s">
        <v>71</v>
      </c>
      <c r="Z31" s="218"/>
      <c r="AA31" s="219"/>
      <c r="AB31" s="223"/>
      <c r="AC31" s="223"/>
      <c r="AD31" s="223"/>
      <c r="AE31" s="223"/>
      <c r="AF31" s="223"/>
      <c r="AG31" s="223"/>
      <c r="AH31" s="223"/>
      <c r="AI31" s="223"/>
      <c r="AJ31" s="223"/>
      <c r="AK31" s="223"/>
      <c r="AL31" s="223"/>
      <c r="AM31" s="224"/>
      <c r="AN31" s="20"/>
    </row>
    <row r="32" spans="2:40" s="19" customFormat="1" ht="12" customHeight="1" thickBot="1">
      <c r="B32" s="20"/>
      <c r="C32" s="143"/>
      <c r="D32" s="144"/>
      <c r="E32" s="267"/>
      <c r="F32" s="268"/>
      <c r="G32" s="268"/>
      <c r="H32" s="269"/>
      <c r="I32" s="220"/>
      <c r="J32" s="221"/>
      <c r="K32" s="221"/>
      <c r="L32" s="233"/>
      <c r="M32" s="233"/>
      <c r="N32" s="233"/>
      <c r="O32" s="233"/>
      <c r="P32" s="233"/>
      <c r="Q32" s="233"/>
      <c r="R32" s="235"/>
      <c r="S32" s="235"/>
      <c r="T32" s="238"/>
      <c r="U32" s="238"/>
      <c r="V32" s="238"/>
      <c r="W32" s="238"/>
      <c r="X32" s="239"/>
      <c r="Y32" s="220"/>
      <c r="Z32" s="221"/>
      <c r="AA32" s="222"/>
      <c r="AB32" s="225"/>
      <c r="AC32" s="225"/>
      <c r="AD32" s="225"/>
      <c r="AE32" s="225"/>
      <c r="AF32" s="225"/>
      <c r="AG32" s="225"/>
      <c r="AH32" s="225"/>
      <c r="AI32" s="225"/>
      <c r="AJ32" s="225"/>
      <c r="AK32" s="225"/>
      <c r="AL32" s="225"/>
      <c r="AM32" s="226"/>
      <c r="AN32" s="20"/>
    </row>
    <row r="33" spans="2:40" ht="5.25" customHeight="1" thickBot="1">
      <c r="B33" s="1"/>
      <c r="C33" s="255"/>
      <c r="D33" s="256"/>
      <c r="E33" s="257"/>
      <c r="F33" s="257"/>
      <c r="G33" s="257"/>
      <c r="H33" s="257"/>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1"/>
    </row>
    <row r="34" spans="2:40" ht="11.4" customHeight="1">
      <c r="B34" s="1"/>
      <c r="C34" s="258" t="s">
        <v>84</v>
      </c>
      <c r="D34" s="259"/>
      <c r="E34" s="227" t="s">
        <v>20</v>
      </c>
      <c r="F34" s="228"/>
      <c r="G34" s="228"/>
      <c r="H34" s="228"/>
      <c r="I34" s="228"/>
      <c r="J34" s="228"/>
      <c r="K34" s="244" t="s">
        <v>80</v>
      </c>
      <c r="L34" s="240" t="s">
        <v>85</v>
      </c>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1"/>
      <c r="AN34" s="1"/>
    </row>
    <row r="35" spans="2:40" ht="11.4" customHeight="1">
      <c r="B35" s="1"/>
      <c r="C35" s="260"/>
      <c r="D35" s="261"/>
      <c r="E35" s="121"/>
      <c r="F35" s="108"/>
      <c r="G35" s="108"/>
      <c r="H35" s="108"/>
      <c r="I35" s="108"/>
      <c r="J35" s="108"/>
      <c r="K35" s="123"/>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3"/>
      <c r="AN35" s="1"/>
    </row>
    <row r="36" spans="2:40" ht="11.4" customHeight="1">
      <c r="B36" s="1"/>
      <c r="C36" s="260"/>
      <c r="D36" s="261"/>
      <c r="E36" s="152" t="s">
        <v>83</v>
      </c>
      <c r="F36" s="153"/>
      <c r="G36" s="153"/>
      <c r="H36" s="153"/>
      <c r="I36" s="153"/>
      <c r="J36" s="153"/>
      <c r="K36" s="156" t="s">
        <v>80</v>
      </c>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c r="AN36" s="1"/>
    </row>
    <row r="37" spans="2:40" ht="11.4" customHeight="1">
      <c r="B37" s="1"/>
      <c r="C37" s="260"/>
      <c r="D37" s="261"/>
      <c r="E37" s="154"/>
      <c r="F37" s="155"/>
      <c r="G37" s="155"/>
      <c r="H37" s="155"/>
      <c r="I37" s="155"/>
      <c r="J37" s="155"/>
      <c r="K37" s="157"/>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1"/>
      <c r="AN37" s="1"/>
    </row>
    <row r="38" spans="2:40" ht="11.4" customHeight="1">
      <c r="B38" s="1"/>
      <c r="C38" s="260"/>
      <c r="D38" s="261"/>
      <c r="E38" s="119" t="s">
        <v>82</v>
      </c>
      <c r="F38" s="120"/>
      <c r="G38" s="120"/>
      <c r="H38" s="120"/>
      <c r="I38" s="120"/>
      <c r="J38" s="120"/>
      <c r="K38" s="156" t="s">
        <v>80</v>
      </c>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c r="AN38" s="1"/>
    </row>
    <row r="39" spans="2:40" ht="11.4" customHeight="1">
      <c r="B39" s="1"/>
      <c r="C39" s="260"/>
      <c r="D39" s="261"/>
      <c r="E39" s="121"/>
      <c r="F39" s="108"/>
      <c r="G39" s="108"/>
      <c r="H39" s="108"/>
      <c r="I39" s="108"/>
      <c r="J39" s="108"/>
      <c r="K39" s="157"/>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1"/>
      <c r="AN39" s="1"/>
    </row>
    <row r="40" spans="2:40" ht="11.4" customHeight="1">
      <c r="B40" s="1"/>
      <c r="C40" s="260"/>
      <c r="D40" s="261"/>
      <c r="E40" s="119" t="s">
        <v>81</v>
      </c>
      <c r="F40" s="120"/>
      <c r="G40" s="120"/>
      <c r="H40" s="120"/>
      <c r="I40" s="120"/>
      <c r="J40" s="120"/>
      <c r="K40" s="156" t="s">
        <v>80</v>
      </c>
      <c r="L40" s="246" t="s">
        <v>86</v>
      </c>
      <c r="M40" s="246"/>
      <c r="N40" s="246"/>
      <c r="O40" s="246"/>
      <c r="P40" s="249"/>
      <c r="Q40" s="249"/>
      <c r="R40" s="249"/>
      <c r="S40" s="249"/>
      <c r="T40" s="249"/>
      <c r="U40" s="249"/>
      <c r="V40" s="249"/>
      <c r="W40" s="249"/>
      <c r="X40" s="249"/>
      <c r="Y40" s="249"/>
      <c r="Z40" s="250"/>
      <c r="AA40" s="245" t="s">
        <v>87</v>
      </c>
      <c r="AB40" s="246"/>
      <c r="AC40" s="246"/>
      <c r="AD40" s="246"/>
      <c r="AE40" s="249"/>
      <c r="AF40" s="249"/>
      <c r="AG40" s="249"/>
      <c r="AH40" s="249"/>
      <c r="AI40" s="249"/>
      <c r="AJ40" s="249"/>
      <c r="AK40" s="249"/>
      <c r="AL40" s="249"/>
      <c r="AM40" s="253"/>
      <c r="AN40" s="1"/>
    </row>
    <row r="41" spans="2:40" ht="11.4" customHeight="1">
      <c r="B41" s="1"/>
      <c r="C41" s="260"/>
      <c r="D41" s="261"/>
      <c r="E41" s="121"/>
      <c r="F41" s="108"/>
      <c r="G41" s="108"/>
      <c r="H41" s="108"/>
      <c r="I41" s="108"/>
      <c r="J41" s="108"/>
      <c r="K41" s="157"/>
      <c r="L41" s="248"/>
      <c r="M41" s="248"/>
      <c r="N41" s="248"/>
      <c r="O41" s="248"/>
      <c r="P41" s="251"/>
      <c r="Q41" s="251"/>
      <c r="R41" s="251"/>
      <c r="S41" s="251"/>
      <c r="T41" s="251"/>
      <c r="U41" s="251"/>
      <c r="V41" s="251"/>
      <c r="W41" s="251"/>
      <c r="X41" s="251"/>
      <c r="Y41" s="251"/>
      <c r="Z41" s="252"/>
      <c r="AA41" s="247"/>
      <c r="AB41" s="248"/>
      <c r="AC41" s="248"/>
      <c r="AD41" s="248"/>
      <c r="AE41" s="251"/>
      <c r="AF41" s="251"/>
      <c r="AG41" s="251"/>
      <c r="AH41" s="251"/>
      <c r="AI41" s="251"/>
      <c r="AJ41" s="251"/>
      <c r="AK41" s="251"/>
      <c r="AL41" s="251"/>
      <c r="AM41" s="254"/>
      <c r="AN41" s="1"/>
    </row>
    <row r="42" spans="2:40" ht="11.4" customHeight="1">
      <c r="B42" s="1"/>
      <c r="C42" s="260"/>
      <c r="D42" s="261"/>
      <c r="E42" s="119" t="s">
        <v>79</v>
      </c>
      <c r="F42" s="120"/>
      <c r="G42" s="120"/>
      <c r="H42" s="120"/>
      <c r="I42" s="120"/>
      <c r="J42" s="120"/>
      <c r="K42" s="135" t="s">
        <v>80</v>
      </c>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9"/>
      <c r="AN42" s="1"/>
    </row>
    <row r="43" spans="2:40" ht="11.4" customHeight="1" thickBot="1">
      <c r="B43" s="1"/>
      <c r="C43" s="262"/>
      <c r="D43" s="263"/>
      <c r="E43" s="137"/>
      <c r="F43" s="138"/>
      <c r="G43" s="138"/>
      <c r="H43" s="138"/>
      <c r="I43" s="138"/>
      <c r="J43" s="138"/>
      <c r="K43" s="136"/>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1"/>
      <c r="AN43" s="1"/>
    </row>
    <row r="44" spans="2:40" ht="12" customHeight="1" thickBot="1">
      <c r="B44" s="1"/>
      <c r="C44" s="5"/>
      <c r="D44" s="5"/>
      <c r="E44" s="6"/>
      <c r="F44" s="6"/>
      <c r="G44" s="6"/>
      <c r="H44" s="6"/>
      <c r="I44" s="7"/>
      <c r="J44" s="7"/>
      <c r="K44" s="7"/>
      <c r="L44" s="7"/>
      <c r="M44" s="7"/>
      <c r="N44" s="7"/>
      <c r="O44" s="7"/>
      <c r="P44" s="7"/>
      <c r="Q44" s="7"/>
      <c r="R44" s="7"/>
      <c r="S44" s="7"/>
      <c r="T44" s="7"/>
      <c r="U44" s="7"/>
      <c r="V44" s="8"/>
      <c r="W44" s="7"/>
      <c r="X44" s="7"/>
      <c r="Y44" s="7"/>
      <c r="Z44" s="7"/>
      <c r="AA44" s="9"/>
      <c r="AB44" s="10"/>
      <c r="AC44" s="10"/>
      <c r="AD44" s="11"/>
      <c r="AE44" s="10"/>
      <c r="AF44" s="10"/>
      <c r="AG44" s="10"/>
      <c r="AH44" s="10"/>
      <c r="AI44" s="10"/>
      <c r="AJ44" s="10"/>
      <c r="AK44" s="10"/>
      <c r="AL44" s="10"/>
      <c r="AM44" s="10"/>
      <c r="AN44" s="1"/>
    </row>
    <row r="45" spans="2:40" ht="10.5" customHeight="1">
      <c r="B45" s="1"/>
      <c r="C45" s="101" t="s">
        <v>92</v>
      </c>
      <c r="D45" s="102"/>
      <c r="E45" s="227" t="s">
        <v>89</v>
      </c>
      <c r="F45" s="228"/>
      <c r="G45" s="228"/>
      <c r="H45" s="228"/>
      <c r="I45" s="228"/>
      <c r="J45" s="228"/>
      <c r="K45" s="124" t="s">
        <v>88</v>
      </c>
      <c r="L45" s="59"/>
      <c r="M45" s="79" t="s">
        <v>102</v>
      </c>
      <c r="N45" s="79"/>
      <c r="O45" s="79" t="s">
        <v>103</v>
      </c>
      <c r="P45" s="97"/>
      <c r="Q45" s="97"/>
      <c r="R45" s="97"/>
      <c r="S45" s="79" t="s">
        <v>104</v>
      </c>
      <c r="T45" s="97"/>
      <c r="U45" s="97"/>
      <c r="V45" s="79" t="s">
        <v>105</v>
      </c>
      <c r="W45" s="97"/>
      <c r="X45" s="97"/>
      <c r="Y45" s="79" t="s">
        <v>106</v>
      </c>
      <c r="Z45" s="79" t="s">
        <v>107</v>
      </c>
      <c r="AA45" s="79"/>
      <c r="AB45" s="77" t="s">
        <v>94</v>
      </c>
      <c r="AC45" s="126" t="s">
        <v>23</v>
      </c>
      <c r="AD45" s="127"/>
      <c r="AE45" s="127"/>
      <c r="AF45" s="127"/>
      <c r="AG45" s="229" t="s">
        <v>11</v>
      </c>
      <c r="AH45" s="99"/>
      <c r="AI45" s="99"/>
      <c r="AJ45" s="99"/>
      <c r="AK45" s="99"/>
      <c r="AL45" s="99"/>
      <c r="AM45" s="100"/>
      <c r="AN45" s="1"/>
    </row>
    <row r="46" spans="2:40" ht="10.5" customHeight="1">
      <c r="B46" s="1"/>
      <c r="C46" s="103"/>
      <c r="D46" s="104"/>
      <c r="E46" s="121"/>
      <c r="F46" s="108"/>
      <c r="G46" s="108"/>
      <c r="H46" s="108"/>
      <c r="I46" s="108"/>
      <c r="J46" s="108"/>
      <c r="K46" s="125"/>
      <c r="L46" s="60"/>
      <c r="M46" s="80"/>
      <c r="N46" s="80"/>
      <c r="O46" s="80"/>
      <c r="P46" s="98"/>
      <c r="Q46" s="98"/>
      <c r="R46" s="98"/>
      <c r="S46" s="80"/>
      <c r="T46" s="98"/>
      <c r="U46" s="98"/>
      <c r="V46" s="80"/>
      <c r="W46" s="98"/>
      <c r="X46" s="98"/>
      <c r="Y46" s="80"/>
      <c r="Z46" s="80"/>
      <c r="AA46" s="80"/>
      <c r="AB46" s="78"/>
      <c r="AC46" s="128"/>
      <c r="AD46" s="129"/>
      <c r="AE46" s="129"/>
      <c r="AF46" s="129"/>
      <c r="AG46" s="88"/>
      <c r="AH46" s="91"/>
      <c r="AI46" s="91"/>
      <c r="AJ46" s="91"/>
      <c r="AK46" s="91"/>
      <c r="AL46" s="91"/>
      <c r="AM46" s="92"/>
      <c r="AN46" s="1"/>
    </row>
    <row r="47" spans="2:40" ht="10.5" customHeight="1">
      <c r="B47" s="1"/>
      <c r="C47" s="103"/>
      <c r="D47" s="104"/>
      <c r="E47" s="119" t="s">
        <v>90</v>
      </c>
      <c r="F47" s="120"/>
      <c r="G47" s="120"/>
      <c r="H47" s="120"/>
      <c r="I47" s="120"/>
      <c r="J47" s="120"/>
      <c r="K47" s="122" t="s">
        <v>88</v>
      </c>
      <c r="L47" s="75"/>
      <c r="M47" s="81" t="s">
        <v>97</v>
      </c>
      <c r="N47" s="81"/>
      <c r="O47" s="61"/>
      <c r="P47" s="75"/>
      <c r="Q47" s="75"/>
      <c r="R47" s="61"/>
      <c r="S47" s="61"/>
      <c r="T47" s="61"/>
      <c r="U47" s="75"/>
      <c r="V47" s="75" t="s">
        <v>95</v>
      </c>
      <c r="W47" s="75"/>
      <c r="X47" s="75"/>
      <c r="Y47" s="75"/>
      <c r="Z47" s="61"/>
      <c r="AA47" s="61"/>
      <c r="AB47" s="61"/>
      <c r="AC47" s="61"/>
      <c r="AD47" s="61"/>
      <c r="AE47" s="61"/>
      <c r="AF47" s="61"/>
      <c r="AG47" s="61"/>
      <c r="AH47" s="61"/>
      <c r="AI47" s="61"/>
      <c r="AJ47" s="61"/>
      <c r="AK47" s="61"/>
      <c r="AL47" s="61"/>
      <c r="AM47" s="62"/>
      <c r="AN47" s="1"/>
    </row>
    <row r="48" spans="2:40" ht="10.5" customHeight="1">
      <c r="B48" s="1"/>
      <c r="C48" s="103"/>
      <c r="D48" s="104"/>
      <c r="E48" s="121"/>
      <c r="F48" s="108"/>
      <c r="G48" s="108"/>
      <c r="H48" s="108"/>
      <c r="I48" s="108"/>
      <c r="J48" s="108"/>
      <c r="K48" s="123"/>
      <c r="L48" s="76"/>
      <c r="M48" s="82"/>
      <c r="N48" s="82"/>
      <c r="O48" s="1"/>
      <c r="P48" s="109"/>
      <c r="Q48" s="109"/>
      <c r="R48" s="1"/>
      <c r="S48" s="1"/>
      <c r="T48" s="1"/>
      <c r="U48" s="76"/>
      <c r="V48" s="76"/>
      <c r="W48" s="76"/>
      <c r="X48" s="76"/>
      <c r="Y48" s="76"/>
      <c r="Z48" s="63"/>
      <c r="AA48" s="1"/>
      <c r="AB48" s="1"/>
      <c r="AC48" s="63"/>
      <c r="AD48" s="63"/>
      <c r="AE48" s="63"/>
      <c r="AF48" s="63"/>
      <c r="AG48" s="63"/>
      <c r="AH48" s="63"/>
      <c r="AI48" s="63"/>
      <c r="AJ48" s="63"/>
      <c r="AK48" s="63"/>
      <c r="AL48" s="63"/>
      <c r="AM48" s="64"/>
      <c r="AN48" s="1"/>
    </row>
    <row r="49" spans="2:40" ht="10.5" customHeight="1">
      <c r="B49" s="1"/>
      <c r="C49" s="103"/>
      <c r="D49" s="104"/>
      <c r="E49" s="107" t="s">
        <v>21</v>
      </c>
      <c r="F49" s="107"/>
      <c r="G49" s="107"/>
      <c r="H49" s="107"/>
      <c r="I49" s="107"/>
      <c r="J49" s="107"/>
      <c r="K49" s="87" t="s">
        <v>11</v>
      </c>
      <c r="L49" s="95"/>
      <c r="M49" s="83" t="s">
        <v>96</v>
      </c>
      <c r="N49" s="83"/>
      <c r="O49" s="83"/>
      <c r="P49" s="83"/>
      <c r="Q49" s="83"/>
      <c r="R49" s="83"/>
      <c r="S49" s="83"/>
      <c r="T49" s="83"/>
      <c r="U49" s="93"/>
      <c r="V49" s="93"/>
      <c r="W49" s="93"/>
      <c r="X49" s="93"/>
      <c r="Y49" s="93"/>
      <c r="Z49" s="95" t="s">
        <v>93</v>
      </c>
      <c r="AA49" s="95"/>
      <c r="AB49" s="117" t="s">
        <v>94</v>
      </c>
      <c r="AC49" s="85" t="s">
        <v>22</v>
      </c>
      <c r="AD49" s="85"/>
      <c r="AE49" s="85"/>
      <c r="AF49" s="85"/>
      <c r="AG49" s="87" t="s">
        <v>11</v>
      </c>
      <c r="AH49" s="89"/>
      <c r="AI49" s="89"/>
      <c r="AJ49" s="89"/>
      <c r="AK49" s="89"/>
      <c r="AL49" s="89"/>
      <c r="AM49" s="90"/>
      <c r="AN49" s="1"/>
    </row>
    <row r="50" spans="2:40" ht="10.5" customHeight="1">
      <c r="B50" s="1"/>
      <c r="C50" s="105"/>
      <c r="D50" s="106"/>
      <c r="E50" s="108"/>
      <c r="F50" s="108"/>
      <c r="G50" s="108"/>
      <c r="H50" s="108"/>
      <c r="I50" s="108"/>
      <c r="J50" s="108"/>
      <c r="K50" s="88"/>
      <c r="L50" s="96"/>
      <c r="M50" s="84"/>
      <c r="N50" s="84"/>
      <c r="O50" s="84"/>
      <c r="P50" s="84"/>
      <c r="Q50" s="84"/>
      <c r="R50" s="84"/>
      <c r="S50" s="84"/>
      <c r="T50" s="84"/>
      <c r="U50" s="94"/>
      <c r="V50" s="94"/>
      <c r="W50" s="94"/>
      <c r="X50" s="94"/>
      <c r="Y50" s="94"/>
      <c r="Z50" s="96"/>
      <c r="AA50" s="96"/>
      <c r="AB50" s="118"/>
      <c r="AC50" s="86"/>
      <c r="AD50" s="86"/>
      <c r="AE50" s="86"/>
      <c r="AF50" s="86"/>
      <c r="AG50" s="88"/>
      <c r="AH50" s="91"/>
      <c r="AI50" s="91"/>
      <c r="AJ50" s="91"/>
      <c r="AK50" s="91"/>
      <c r="AL50" s="91"/>
      <c r="AM50" s="92"/>
      <c r="AN50" s="1"/>
    </row>
    <row r="51" spans="2:40" ht="10.5" customHeight="1">
      <c r="B51" s="1"/>
      <c r="C51" s="110" t="s">
        <v>24</v>
      </c>
      <c r="D51" s="111"/>
      <c r="E51" s="72" t="s">
        <v>98</v>
      </c>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4"/>
      <c r="AN51" s="1"/>
    </row>
    <row r="52" spans="2:40" ht="10.5" customHeight="1">
      <c r="B52" s="1"/>
      <c r="C52" s="110"/>
      <c r="D52" s="111"/>
      <c r="E52" s="114"/>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6"/>
      <c r="AN52" s="1"/>
    </row>
    <row r="53" spans="2:40" ht="10.5" customHeight="1">
      <c r="B53" s="1"/>
      <c r="C53" s="110"/>
      <c r="D53" s="111"/>
      <c r="E53" s="114"/>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6"/>
      <c r="AN53" s="1"/>
    </row>
    <row r="54" spans="2:40" ht="10.5" customHeight="1">
      <c r="B54" s="1"/>
      <c r="C54" s="110"/>
      <c r="D54" s="111"/>
      <c r="E54" s="114"/>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c r="AN54" s="1"/>
    </row>
    <row r="55" spans="2:40" ht="10.5" customHeight="1">
      <c r="B55" s="1"/>
      <c r="C55" s="110"/>
      <c r="D55" s="111"/>
      <c r="E55" s="114"/>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c r="AN55" s="1"/>
    </row>
    <row r="56" spans="2:40" ht="10.5" customHeight="1">
      <c r="B56" s="1"/>
      <c r="C56" s="110"/>
      <c r="D56" s="111"/>
      <c r="E56" s="114"/>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6"/>
      <c r="AN56" s="1"/>
    </row>
    <row r="57" spans="2:40" ht="10.5" customHeight="1">
      <c r="B57" s="1"/>
      <c r="C57" s="110"/>
      <c r="D57" s="111"/>
      <c r="E57" s="114"/>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6"/>
      <c r="AN57" s="1"/>
    </row>
    <row r="58" spans="2:40" ht="10.5" customHeight="1">
      <c r="B58" s="1"/>
      <c r="C58" s="110"/>
      <c r="D58" s="111"/>
      <c r="E58" s="114"/>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c r="AN58" s="1"/>
    </row>
    <row r="59" spans="2:40" ht="10.5" customHeight="1">
      <c r="B59" s="1"/>
      <c r="C59" s="110"/>
      <c r="D59" s="111"/>
      <c r="E59" s="114"/>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c r="AN59" s="1"/>
    </row>
    <row r="60" spans="2:40" ht="10.5" customHeight="1">
      <c r="B60" s="1"/>
      <c r="C60" s="110"/>
      <c r="D60" s="111"/>
      <c r="E60" s="114"/>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6"/>
      <c r="AN60" s="1"/>
    </row>
    <row r="61" spans="2:40" ht="10.5" customHeight="1">
      <c r="B61" s="1"/>
      <c r="C61" s="110"/>
      <c r="D61" s="111"/>
      <c r="E61" s="114"/>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6"/>
      <c r="AN61" s="1"/>
    </row>
    <row r="62" spans="2:40" ht="10.5" customHeight="1">
      <c r="B62" s="1"/>
      <c r="C62" s="110"/>
      <c r="D62" s="111"/>
      <c r="E62" s="114"/>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6"/>
      <c r="AN62" s="1"/>
    </row>
    <row r="63" spans="2:40" ht="10.5" customHeight="1">
      <c r="B63" s="1"/>
      <c r="C63" s="110"/>
      <c r="D63" s="111"/>
      <c r="E63" s="114"/>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6"/>
      <c r="AN63" s="1"/>
    </row>
    <row r="64" spans="2:40" ht="10.5" customHeight="1">
      <c r="B64" s="1"/>
      <c r="C64" s="110"/>
      <c r="D64" s="111"/>
      <c r="E64" s="114"/>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6"/>
      <c r="AN64" s="1"/>
    </row>
    <row r="65" spans="2:40" ht="10.5" customHeight="1">
      <c r="B65" s="1"/>
      <c r="C65" s="110"/>
      <c r="D65" s="111"/>
      <c r="E65" s="114"/>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6"/>
      <c r="AN65" s="1"/>
    </row>
    <row r="66" spans="2:40" ht="10.5" customHeight="1">
      <c r="B66" s="1"/>
      <c r="C66" s="110"/>
      <c r="D66" s="111"/>
      <c r="E66" s="114"/>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6"/>
      <c r="AN66" s="1"/>
    </row>
    <row r="67" spans="2:40" ht="10.5" customHeight="1">
      <c r="B67" s="1"/>
      <c r="C67" s="110"/>
      <c r="D67" s="111"/>
      <c r="E67" s="114"/>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6"/>
      <c r="AN67" s="58" t="b">
        <v>0</v>
      </c>
    </row>
    <row r="68" spans="2:40" ht="12" customHeight="1">
      <c r="B68" s="1"/>
      <c r="C68" s="110"/>
      <c r="D68" s="111"/>
      <c r="E68" s="114"/>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6"/>
      <c r="AN68" s="58" t="b">
        <v>0</v>
      </c>
    </row>
    <row r="69" spans="2:40" ht="12" customHeight="1">
      <c r="B69" s="1"/>
      <c r="C69" s="110"/>
      <c r="D69" s="111"/>
      <c r="E69" s="114"/>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6"/>
      <c r="AN69" s="58" t="b">
        <v>0</v>
      </c>
    </row>
    <row r="70" spans="2:40" ht="13.5" customHeight="1" thickBot="1">
      <c r="B70" s="1"/>
      <c r="C70" s="112"/>
      <c r="D70" s="113"/>
      <c r="E70" s="65"/>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7"/>
      <c r="AN70" s="58" t="b">
        <v>0</v>
      </c>
    </row>
    <row r="71" spans="2:40" ht="12" customHeight="1">
      <c r="B71" s="1"/>
      <c r="C71" s="14"/>
      <c r="D71" s="14"/>
      <c r="E71" s="14"/>
      <c r="F71" s="14"/>
      <c r="G71" s="14"/>
      <c r="H71" s="15"/>
      <c r="I71" s="15"/>
      <c r="J71" s="15"/>
      <c r="K71" s="15"/>
      <c r="L71" s="15"/>
      <c r="M71" s="15"/>
      <c r="N71" s="15"/>
      <c r="O71" s="14"/>
      <c r="P71" s="14"/>
      <c r="Q71" s="14"/>
      <c r="R71" s="14"/>
      <c r="S71" s="14"/>
      <c r="T71" s="15"/>
      <c r="U71" s="16"/>
      <c r="V71" s="16"/>
      <c r="W71" s="16"/>
      <c r="X71" s="16"/>
      <c r="Y71" s="1"/>
      <c r="Z71" s="1"/>
      <c r="AA71" s="1"/>
      <c r="AB71" s="1"/>
      <c r="AC71" s="1"/>
      <c r="AD71" s="1"/>
      <c r="AE71" s="12"/>
      <c r="AF71" s="12"/>
      <c r="AG71" s="12"/>
      <c r="AH71" s="12"/>
      <c r="AI71" s="12"/>
      <c r="AJ71" s="17"/>
      <c r="AK71" s="17"/>
      <c r="AL71" s="17"/>
      <c r="AM71" s="13"/>
      <c r="AN71" s="1"/>
    </row>
    <row r="72" spans="2:40" ht="12" customHeight="1">
      <c r="B72" s="1"/>
      <c r="C72" s="50" t="s">
        <v>13</v>
      </c>
      <c r="D72" s="51"/>
      <c r="E72" s="52"/>
      <c r="F72" s="18"/>
      <c r="G72" s="18"/>
      <c r="H72" s="18"/>
      <c r="I72" s="18"/>
      <c r="J72" s="18"/>
      <c r="K72" s="18"/>
      <c r="L72" s="18"/>
      <c r="M72" s="53"/>
      <c r="N72" s="53"/>
      <c r="O72" s="53"/>
      <c r="P72" s="53"/>
      <c r="Q72" s="53"/>
      <c r="R72" s="53"/>
      <c r="S72" s="53"/>
      <c r="T72" s="53"/>
      <c r="U72" s="54"/>
      <c r="V72" s="54"/>
      <c r="W72" s="54"/>
      <c r="X72" s="54"/>
      <c r="Y72" s="54"/>
      <c r="Z72" s="54"/>
      <c r="AA72" s="54"/>
      <c r="AB72" s="54"/>
      <c r="AC72" s="54"/>
      <c r="AD72" s="54"/>
      <c r="AE72" s="54"/>
      <c r="AF72" s="54"/>
      <c r="AG72" s="54"/>
      <c r="AH72" s="54"/>
      <c r="AI72" s="54"/>
      <c r="AJ72" s="54"/>
      <c r="AK72" s="54"/>
      <c r="AL72" s="54"/>
      <c r="AM72" s="55"/>
      <c r="AN72" s="1"/>
    </row>
    <row r="73" spans="2:40" ht="12" customHeight="1">
      <c r="B73" s="1"/>
      <c r="C73" s="18" t="s">
        <v>14</v>
      </c>
      <c r="D73" s="18"/>
      <c r="E73" s="18"/>
      <c r="F73" s="18"/>
      <c r="G73" s="18"/>
      <c r="H73" s="18"/>
      <c r="I73" s="18"/>
      <c r="J73" s="18"/>
      <c r="K73" s="18"/>
      <c r="L73" s="18"/>
      <c r="M73" s="53"/>
      <c r="N73" s="53"/>
      <c r="O73" s="53"/>
      <c r="P73" s="53"/>
      <c r="Q73" s="53"/>
      <c r="R73" s="53"/>
      <c r="S73" s="53"/>
      <c r="T73" s="53"/>
      <c r="U73" s="54"/>
      <c r="V73" s="54"/>
      <c r="W73" s="54"/>
      <c r="X73" s="54"/>
      <c r="Y73" s="54"/>
      <c r="Z73" s="54"/>
      <c r="AA73" s="54"/>
      <c r="AB73" s="54"/>
      <c r="AC73" s="54"/>
      <c r="AD73" s="54"/>
      <c r="AE73" s="54"/>
      <c r="AF73" s="54"/>
      <c r="AG73" s="54"/>
      <c r="AH73" s="54"/>
      <c r="AI73" s="54"/>
      <c r="AJ73" s="54"/>
      <c r="AK73" s="54"/>
      <c r="AL73" s="54"/>
      <c r="AM73" s="54"/>
      <c r="AN73" s="1"/>
    </row>
    <row r="74" spans="2:40" ht="12" customHeight="1">
      <c r="B74" s="1"/>
      <c r="C74" s="18" t="s">
        <v>15</v>
      </c>
      <c r="D74" s="18"/>
      <c r="E74" s="18"/>
      <c r="F74" s="18"/>
      <c r="G74" s="18"/>
      <c r="H74" s="18"/>
      <c r="I74" s="18"/>
      <c r="J74" s="18"/>
      <c r="K74" s="18"/>
      <c r="L74" s="18"/>
      <c r="M74" s="53"/>
      <c r="N74" s="53"/>
      <c r="O74" s="53"/>
      <c r="P74" s="53"/>
      <c r="Q74" s="53"/>
      <c r="R74" s="53"/>
      <c r="S74" s="53"/>
      <c r="T74" s="53"/>
      <c r="U74" s="54"/>
      <c r="V74" s="54"/>
      <c r="W74" s="54"/>
      <c r="X74" s="54"/>
      <c r="Y74" s="54"/>
      <c r="Z74" s="54"/>
      <c r="AA74" s="54"/>
      <c r="AB74" s="54"/>
      <c r="AC74" s="54"/>
      <c r="AD74" s="54"/>
      <c r="AE74" s="54"/>
      <c r="AF74" s="54"/>
      <c r="AG74" s="54"/>
      <c r="AH74" s="54"/>
      <c r="AI74" s="54"/>
      <c r="AJ74" s="54"/>
      <c r="AK74" s="54"/>
      <c r="AL74" s="54"/>
      <c r="AM74" s="54"/>
      <c r="AN74" s="1"/>
    </row>
    <row r="75" spans="2:40" ht="12" customHeight="1">
      <c r="B75" s="1"/>
      <c r="C75" s="18" t="s">
        <v>16</v>
      </c>
      <c r="D75" s="18"/>
      <c r="E75" s="18"/>
      <c r="F75" s="24"/>
      <c r="G75" s="24"/>
      <c r="H75" s="24"/>
      <c r="I75" s="24"/>
      <c r="J75" s="24"/>
      <c r="K75" s="24"/>
      <c r="L75" s="2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1"/>
    </row>
    <row r="76" spans="2:40" ht="12" customHeight="1">
      <c r="B76" s="1"/>
      <c r="C76" s="18" t="s">
        <v>17</v>
      </c>
      <c r="D76" s="18"/>
      <c r="E76" s="18"/>
      <c r="F76" s="24"/>
      <c r="G76" s="24"/>
      <c r="H76" s="24"/>
      <c r="I76" s="24"/>
      <c r="J76" s="24"/>
      <c r="K76" s="24"/>
      <c r="L76" s="2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1"/>
    </row>
    <row r="77" spans="2:40" ht="12" customHeight="1">
      <c r="B77" s="1"/>
      <c r="C77" s="18" t="s">
        <v>78</v>
      </c>
      <c r="D77" s="18"/>
      <c r="E77" s="18"/>
      <c r="F77" s="24"/>
      <c r="G77" s="24"/>
      <c r="H77" s="24"/>
      <c r="I77" s="24"/>
      <c r="J77" s="24"/>
      <c r="K77" s="24"/>
      <c r="L77" s="2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6"/>
      <c r="AN77" s="1"/>
    </row>
    <row r="78" spans="2:40" ht="12" customHeight="1">
      <c r="B78" s="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1"/>
    </row>
    <row r="79" spans="2:40" ht="12" customHeight="1">
      <c r="B79" s="1"/>
      <c r="C79" s="54"/>
      <c r="D79" s="54"/>
      <c r="E79" s="54"/>
      <c r="F79" s="57"/>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1"/>
    </row>
    <row r="80" spans="2:40" ht="12" customHeight="1">
      <c r="B80" s="1"/>
      <c r="C80" s="54"/>
      <c r="D80" s="54"/>
      <c r="E80" s="54"/>
      <c r="F80" s="57"/>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1"/>
    </row>
  </sheetData>
  <sheetProtection algorithmName="SHA-512" hashValue="6y1Cm0XkOJgMhDumFevrKqlzirk1zBcleJYn+xVJo/rJip2fSvsuW5Ep2aUW8aEcPU2H2XCPN9p7Pmwdnq/xgw==" saltValue="8dhluFn+0RNFvhwT3qJtaA==" spinCount="100000" sheet="1" selectLockedCells="1"/>
  <mergeCells count="104">
    <mergeCell ref="Y31:AA32"/>
    <mergeCell ref="AB31:AM32"/>
    <mergeCell ref="E34:J35"/>
    <mergeCell ref="AG45:AG46"/>
    <mergeCell ref="E45:J46"/>
    <mergeCell ref="I31:K32"/>
    <mergeCell ref="L31:Q32"/>
    <mergeCell ref="R31:S32"/>
    <mergeCell ref="T31:X32"/>
    <mergeCell ref="L34:AM35"/>
    <mergeCell ref="K34:K35"/>
    <mergeCell ref="AA40:AD41"/>
    <mergeCell ref="L40:O41"/>
    <mergeCell ref="P40:Z41"/>
    <mergeCell ref="AE40:AM41"/>
    <mergeCell ref="L36:AM37"/>
    <mergeCell ref="L38:AM39"/>
    <mergeCell ref="C33:AM33"/>
    <mergeCell ref="C34:D43"/>
    <mergeCell ref="E21:H32"/>
    <mergeCell ref="I22:K24"/>
    <mergeCell ref="L22:AM24"/>
    <mergeCell ref="I25:K27"/>
    <mergeCell ref="M25:N25"/>
    <mergeCell ref="C3:R4"/>
    <mergeCell ref="AB3:AB6"/>
    <mergeCell ref="AH3:AM10"/>
    <mergeCell ref="M10:R11"/>
    <mergeCell ref="Z3:AA6"/>
    <mergeCell ref="C11:F11"/>
    <mergeCell ref="H11:K11"/>
    <mergeCell ref="U3:W6"/>
    <mergeCell ref="X3:Y6"/>
    <mergeCell ref="AC3:AE6"/>
    <mergeCell ref="AF3:AG6"/>
    <mergeCell ref="U7:W10"/>
    <mergeCell ref="X7:AG10"/>
    <mergeCell ref="P25:R25"/>
    <mergeCell ref="L26:AM27"/>
    <mergeCell ref="K42:K43"/>
    <mergeCell ref="E42:J43"/>
    <mergeCell ref="C14:D32"/>
    <mergeCell ref="E14:H20"/>
    <mergeCell ref="I14:K14"/>
    <mergeCell ref="E36:J37"/>
    <mergeCell ref="K36:K37"/>
    <mergeCell ref="K38:K39"/>
    <mergeCell ref="E38:J39"/>
    <mergeCell ref="K40:K41"/>
    <mergeCell ref="E40:J41"/>
    <mergeCell ref="L14:AM14"/>
    <mergeCell ref="I15:K17"/>
    <mergeCell ref="L15:AM17"/>
    <mergeCell ref="I18:K20"/>
    <mergeCell ref="M18:N18"/>
    <mergeCell ref="P18:R18"/>
    <mergeCell ref="L19:AM20"/>
    <mergeCell ref="I28:K30"/>
    <mergeCell ref="L28:X30"/>
    <mergeCell ref="Y28:AA30"/>
    <mergeCell ref="AB28:AM30"/>
    <mergeCell ref="C45:D50"/>
    <mergeCell ref="E49:J50"/>
    <mergeCell ref="K49:K50"/>
    <mergeCell ref="P47:Q48"/>
    <mergeCell ref="C51:D70"/>
    <mergeCell ref="L47:L48"/>
    <mergeCell ref="E64:AM66"/>
    <mergeCell ref="E67:AM69"/>
    <mergeCell ref="E52:AM54"/>
    <mergeCell ref="E55:AM57"/>
    <mergeCell ref="E58:AM60"/>
    <mergeCell ref="E61:AM63"/>
    <mergeCell ref="AB49:AB50"/>
    <mergeCell ref="AA49:AA50"/>
    <mergeCell ref="L49:L50"/>
    <mergeCell ref="E47:J48"/>
    <mergeCell ref="K47:K48"/>
    <mergeCell ref="K45:K46"/>
    <mergeCell ref="AC45:AF46"/>
    <mergeCell ref="L42:AM43"/>
    <mergeCell ref="E51:AM51"/>
    <mergeCell ref="X47:Y48"/>
    <mergeCell ref="V47:W48"/>
    <mergeCell ref="AB45:AB46"/>
    <mergeCell ref="U47:U48"/>
    <mergeCell ref="M45:N46"/>
    <mergeCell ref="M47:N48"/>
    <mergeCell ref="M49:T50"/>
    <mergeCell ref="AC49:AF50"/>
    <mergeCell ref="AA45:AA46"/>
    <mergeCell ref="AG49:AG50"/>
    <mergeCell ref="AH49:AM50"/>
    <mergeCell ref="U49:Y50"/>
    <mergeCell ref="Z49:Z50"/>
    <mergeCell ref="O45:O46"/>
    <mergeCell ref="S45:S46"/>
    <mergeCell ref="V45:V46"/>
    <mergeCell ref="Y45:Y46"/>
    <mergeCell ref="Z45:Z46"/>
    <mergeCell ref="P45:R46"/>
    <mergeCell ref="T45:U46"/>
    <mergeCell ref="W45:X46"/>
    <mergeCell ref="AH45:AM46"/>
  </mergeCells>
  <phoneticPr fontId="4"/>
  <conditionalFormatting sqref="E52:AM70">
    <cfRule type="expression" dxfId="58" priority="1">
      <formula>AND($E$52="",$E$55="",$E$58="",$E$61="",$E$64="",$E$67="")</formula>
    </cfRule>
  </conditionalFormatting>
  <conditionalFormatting sqref="K36:L36">
    <cfRule type="cellIs" dxfId="57" priority="61" operator="equal">
      <formula>""</formula>
    </cfRule>
  </conditionalFormatting>
  <conditionalFormatting sqref="K38:L38">
    <cfRule type="cellIs" dxfId="56" priority="59" operator="equal">
      <formula>""</formula>
    </cfRule>
  </conditionalFormatting>
  <conditionalFormatting sqref="L31">
    <cfRule type="cellIs" dxfId="55" priority="42" operator="equal">
      <formula>""</formula>
    </cfRule>
  </conditionalFormatting>
  <conditionalFormatting sqref="L42 K40:L40">
    <cfRule type="cellIs" dxfId="54" priority="58" operator="equal">
      <formula>""</formula>
    </cfRule>
  </conditionalFormatting>
  <conditionalFormatting sqref="L47:M47 O47:AM47 O48:T48 V48:AM48">
    <cfRule type="expression" dxfId="52" priority="11">
      <formula>$AN$67=TRUE</formula>
    </cfRule>
    <cfRule type="expression" dxfId="51" priority="12">
      <formula>$AN$68=TRUE</formula>
    </cfRule>
  </conditionalFormatting>
  <conditionalFormatting sqref="L14:AM17">
    <cfRule type="cellIs" dxfId="48" priority="77" operator="equal">
      <formula>""</formula>
    </cfRule>
  </conditionalFormatting>
  <conditionalFormatting sqref="L19:AM20">
    <cfRule type="cellIs" dxfId="47" priority="74" operator="equal">
      <formula>""</formula>
    </cfRule>
  </conditionalFormatting>
  <conditionalFormatting sqref="L22:AM24">
    <cfRule type="cellIs" dxfId="46" priority="64" operator="equal">
      <formula>""</formula>
    </cfRule>
  </conditionalFormatting>
  <conditionalFormatting sqref="L26:AM27">
    <cfRule type="cellIs" dxfId="45" priority="70" operator="equal">
      <formula>""</formula>
    </cfRule>
  </conditionalFormatting>
  <conditionalFormatting sqref="L36:AM37">
    <cfRule type="expression" dxfId="44" priority="21">
      <formula>$L$36&lt;&gt;""</formula>
    </cfRule>
  </conditionalFormatting>
  <conditionalFormatting sqref="L38:AM39">
    <cfRule type="expression" dxfId="43" priority="20">
      <formula>$L$38&lt;&gt;""</formula>
    </cfRule>
  </conditionalFormatting>
  <conditionalFormatting sqref="L42:AM43">
    <cfRule type="expression" dxfId="42" priority="17">
      <formula>$L$42&lt;&gt;""</formula>
    </cfRule>
  </conditionalFormatting>
  <conditionalFormatting sqref="M18:N18">
    <cfRule type="cellIs" dxfId="40" priority="76" operator="equal">
      <formula>""</formula>
    </cfRule>
  </conditionalFormatting>
  <conditionalFormatting sqref="M25:N25">
    <cfRule type="cellIs" dxfId="39" priority="72" operator="equal">
      <formula>""</formula>
    </cfRule>
  </conditionalFormatting>
  <conditionalFormatting sqref="P18:R18">
    <cfRule type="cellIs" dxfId="38" priority="75" operator="equal">
      <formula>""</formula>
    </cfRule>
  </conditionalFormatting>
  <conditionalFormatting sqref="P25:R25">
    <cfRule type="cellIs" dxfId="37" priority="71" operator="equal">
      <formula>""</formula>
    </cfRule>
  </conditionalFormatting>
  <conditionalFormatting sqref="P45:R46">
    <cfRule type="expression" dxfId="35" priority="4">
      <formula>$P$45&lt;&gt;""</formula>
    </cfRule>
  </conditionalFormatting>
  <conditionalFormatting sqref="P40:Z41">
    <cfRule type="expression" dxfId="34" priority="19">
      <formula>$P$40&lt;&gt;""</formula>
    </cfRule>
  </conditionalFormatting>
  <conditionalFormatting sqref="T31">
    <cfRule type="cellIs" dxfId="33" priority="41" operator="equal">
      <formula>""</formula>
    </cfRule>
  </conditionalFormatting>
  <conditionalFormatting sqref="T45:U46">
    <cfRule type="expression" dxfId="32" priority="3">
      <formula>$T$45&lt;&gt;""</formula>
    </cfRule>
  </conditionalFormatting>
  <conditionalFormatting sqref="U49:Y50">
    <cfRule type="expression" dxfId="30" priority="7">
      <formula>$U$49&lt;&gt;""</formula>
    </cfRule>
  </conditionalFormatting>
  <conditionalFormatting sqref="W45:X46">
    <cfRule type="expression" dxfId="29" priority="2">
      <formula>$W$45&lt;&gt;""</formula>
    </cfRule>
  </conditionalFormatting>
  <conditionalFormatting sqref="AB28:AM32">
    <cfRule type="cellIs" dxfId="28" priority="43" operator="equal">
      <formula>""</formula>
    </cfRule>
  </conditionalFormatting>
  <conditionalFormatting sqref="AE40:AM41">
    <cfRule type="expression" dxfId="27" priority="18">
      <formula>$AE$40&lt;&gt;""</formula>
    </cfRule>
  </conditionalFormatting>
  <conditionalFormatting sqref="AH45 L28:X30">
    <cfRule type="cellIs" dxfId="26" priority="66" operator="equal">
      <formula>""</formula>
    </cfRule>
  </conditionalFormatting>
  <conditionalFormatting sqref="AH45:AM46">
    <cfRule type="expression" dxfId="25" priority="16">
      <formula>$L$45&lt;&gt;""</formula>
    </cfRule>
  </conditionalFormatting>
  <conditionalFormatting sqref="AH49:AM50">
    <cfRule type="cellIs" dxfId="24" priority="48" operator="equal">
      <formula>""</formula>
    </cfRule>
  </conditionalFormatting>
  <dataValidations disablePrompts="1" count="7">
    <dataValidation type="date" imeMode="disabled" allowBlank="1" showInputMessage="1" showErrorMessage="1" errorTitle="入力エラー" error="日付以外入力できません。月日を/で区切って入力してください。_x000a_例）5/1" sqref="W11:AG11 X7" xr:uid="{00000000-0002-0000-0000-000000000000}">
      <formula1>36526</formula1>
      <formula2>2958465</formula2>
    </dataValidation>
    <dataValidation type="date" imeMode="disabled" allowBlank="1" showInputMessage="1" showErrorMessage="1" errorTitle="入力エラー" error="日付以外入力できません。月日を/で区切って入力してください。_x000a_例）05/01" sqref="W12:AG12" xr:uid="{00000000-0002-0000-0000-000001000000}">
      <formula1>36526</formula1>
      <formula2>2958465</formula2>
    </dataValidation>
    <dataValidation imeMode="halfKatakana" allowBlank="1" showInputMessage="1" showErrorMessage="1" sqref="L14:AM14" xr:uid="{00000000-0002-0000-0000-000002000000}"/>
    <dataValidation type="textLength" imeMode="disabled" operator="equal" allowBlank="1" showInputMessage="1" showErrorMessage="1" errorTitle="入力エラー" error="数値4桁で入力してください。" sqref="P25:R25 P18:R18" xr:uid="{00000000-0002-0000-0000-000003000000}">
      <formula1>4</formula1>
    </dataValidation>
    <dataValidation type="textLength" imeMode="disabled" operator="equal" allowBlank="1" showInputMessage="1" showErrorMessage="1" errorTitle="入力エラー" error="数値3桁で入力してください。" sqref="M25:N25 M18:N18" xr:uid="{00000000-0002-0000-0000-000004000000}">
      <formula1>3</formula1>
    </dataValidation>
    <dataValidation type="custom" imeMode="halfAlpha" allowBlank="1" showInputMessage="1" showErrorMessage="1" errorTitle="入力エラー" error="半角英数字で入力してください。" sqref="AB31:AM32 AH49:AM50 AH45" xr:uid="{00000000-0002-0000-0000-000005000000}">
      <formula1>LENB(AB31)=LEN(AB31)</formula1>
    </dataValidation>
    <dataValidation type="custom" imeMode="disabled" allowBlank="1" showInputMessage="1" showErrorMessage="1" errorTitle="入力エラー" error="ハイフンを含む半角数字で入力してください。_x000a_例）12-345-6789" sqref="T31 L31" xr:uid="{00000000-0002-0000-0000-000006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76" r:id="rId4" name="Group Box 32">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6177" r:id="rId5" name="Group Box 33">
              <controlPr defaultSize="0" autoFill="0" autoPict="0">
                <anchor moveWithCells="1">
                  <from>
                    <xdr:col>30</xdr:col>
                    <xdr:colOff>175260</xdr:colOff>
                    <xdr:row>40</xdr:row>
                    <xdr:rowOff>99060</xdr:rowOff>
                  </from>
                  <to>
                    <xdr:col>36</xdr:col>
                    <xdr:colOff>160020</xdr:colOff>
                    <xdr:row>43</xdr:row>
                    <xdr:rowOff>76200</xdr:rowOff>
                  </to>
                </anchor>
              </controlPr>
            </control>
          </mc:Choice>
        </mc:AlternateContent>
        <mc:AlternateContent xmlns:mc="http://schemas.openxmlformats.org/markup-compatibility/2006">
          <mc:Choice Requires="x14">
            <control shapeId="6179" r:id="rId6" name="Check Box 35">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6181" r:id="rId7" name="Group Box 37">
              <controlPr defaultSize="0" autoFill="0" autoPict="0">
                <anchor moveWithCells="1">
                  <from>
                    <xdr:col>10</xdr:col>
                    <xdr:colOff>76200</xdr:colOff>
                    <xdr:row>48</xdr:row>
                    <xdr:rowOff>0</xdr:rowOff>
                  </from>
                  <to>
                    <xdr:col>28</xdr:col>
                    <xdr:colOff>22860</xdr:colOff>
                    <xdr:row>50</xdr:row>
                    <xdr:rowOff>99060</xdr:rowOff>
                  </to>
                </anchor>
              </controlPr>
            </control>
          </mc:Choice>
        </mc:AlternateContent>
        <mc:AlternateContent xmlns:mc="http://schemas.openxmlformats.org/markup-compatibility/2006">
          <mc:Choice Requires="x14">
            <control shapeId="6184" r:id="rId8" name="Group Box 40">
              <controlPr defaultSize="0" autoFill="0" autoPict="0">
                <anchor moveWithCells="1">
                  <from>
                    <xdr:col>12</xdr:col>
                    <xdr:colOff>45720</xdr:colOff>
                    <xdr:row>70</xdr:row>
                    <xdr:rowOff>0</xdr:rowOff>
                  </from>
                  <to>
                    <xdr:col>31</xdr:col>
                    <xdr:colOff>137160</xdr:colOff>
                    <xdr:row>72</xdr:row>
                    <xdr:rowOff>114300</xdr:rowOff>
                  </to>
                </anchor>
              </controlPr>
            </control>
          </mc:Choice>
        </mc:AlternateContent>
        <mc:AlternateContent xmlns:mc="http://schemas.openxmlformats.org/markup-compatibility/2006">
          <mc:Choice Requires="x14">
            <control shapeId="6185" r:id="rId9" name="Group Box 41">
              <controlPr defaultSize="0" autoFill="0" autoPict="0">
                <anchor moveWithCells="1">
                  <from>
                    <xdr:col>11</xdr:col>
                    <xdr:colOff>60960</xdr:colOff>
                    <xdr:row>70</xdr:row>
                    <xdr:rowOff>0</xdr:rowOff>
                  </from>
                  <to>
                    <xdr:col>38</xdr:col>
                    <xdr:colOff>99060</xdr:colOff>
                    <xdr:row>71</xdr:row>
                    <xdr:rowOff>137160</xdr:rowOff>
                  </to>
                </anchor>
              </controlPr>
            </control>
          </mc:Choice>
        </mc:AlternateContent>
        <mc:AlternateContent xmlns:mc="http://schemas.openxmlformats.org/markup-compatibility/2006">
          <mc:Choice Requires="x14">
            <control shapeId="6186" r:id="rId10" name="Group Box 42">
              <controlPr defaultSize="0" autoFill="0" autoPict="0">
                <anchor moveWithCells="1">
                  <from>
                    <xdr:col>32</xdr:col>
                    <xdr:colOff>7620</xdr:colOff>
                    <xdr:row>70</xdr:row>
                    <xdr:rowOff>0</xdr:rowOff>
                  </from>
                  <to>
                    <xdr:col>38</xdr:col>
                    <xdr:colOff>7620</xdr:colOff>
                    <xdr:row>72</xdr:row>
                    <xdr:rowOff>7620</xdr:rowOff>
                  </to>
                </anchor>
              </controlPr>
            </control>
          </mc:Choice>
        </mc:AlternateContent>
        <mc:AlternateContent xmlns:mc="http://schemas.openxmlformats.org/markup-compatibility/2006">
          <mc:Choice Requires="x14">
            <control shapeId="6187" r:id="rId11" name="Group Box 43">
              <controlPr defaultSize="0" autoFill="0" autoPict="0">
                <anchor moveWithCells="1">
                  <from>
                    <xdr:col>12</xdr:col>
                    <xdr:colOff>45720</xdr:colOff>
                    <xdr:row>71</xdr:row>
                    <xdr:rowOff>0</xdr:rowOff>
                  </from>
                  <to>
                    <xdr:col>31</xdr:col>
                    <xdr:colOff>137160</xdr:colOff>
                    <xdr:row>73</xdr:row>
                    <xdr:rowOff>114300</xdr:rowOff>
                  </to>
                </anchor>
              </controlPr>
            </control>
          </mc:Choice>
        </mc:AlternateContent>
        <mc:AlternateContent xmlns:mc="http://schemas.openxmlformats.org/markup-compatibility/2006">
          <mc:Choice Requires="x14">
            <control shapeId="6188" r:id="rId12" name="Group Box 44">
              <controlPr defaultSize="0" autoFill="0" autoPict="0">
                <anchor moveWithCells="1">
                  <from>
                    <xdr:col>11</xdr:col>
                    <xdr:colOff>60960</xdr:colOff>
                    <xdr:row>71</xdr:row>
                    <xdr:rowOff>0</xdr:rowOff>
                  </from>
                  <to>
                    <xdr:col>38</xdr:col>
                    <xdr:colOff>99060</xdr:colOff>
                    <xdr:row>72</xdr:row>
                    <xdr:rowOff>121920</xdr:rowOff>
                  </to>
                </anchor>
              </controlPr>
            </control>
          </mc:Choice>
        </mc:AlternateContent>
        <mc:AlternateContent xmlns:mc="http://schemas.openxmlformats.org/markup-compatibility/2006">
          <mc:Choice Requires="x14">
            <control shapeId="6189" r:id="rId13" name="Group Box 45">
              <controlPr defaultSize="0" autoFill="0" autoPict="0">
                <anchor moveWithCells="1">
                  <from>
                    <xdr:col>32</xdr:col>
                    <xdr:colOff>7620</xdr:colOff>
                    <xdr:row>71</xdr:row>
                    <xdr:rowOff>0</xdr:rowOff>
                  </from>
                  <to>
                    <xdr:col>38</xdr:col>
                    <xdr:colOff>7620</xdr:colOff>
                    <xdr:row>73</xdr:row>
                    <xdr:rowOff>0</xdr:rowOff>
                  </to>
                </anchor>
              </controlPr>
            </control>
          </mc:Choice>
        </mc:AlternateContent>
        <mc:AlternateContent xmlns:mc="http://schemas.openxmlformats.org/markup-compatibility/2006">
          <mc:Choice Requires="x14">
            <control shapeId="6190" r:id="rId14" name="Option Button 46">
              <controlPr defaultSize="0" autoFill="0" autoLine="0" autoPict="0">
                <anchor moveWithCells="1">
                  <from>
                    <xdr:col>11</xdr:col>
                    <xdr:colOff>68580</xdr:colOff>
                    <xdr:row>44</xdr:row>
                    <xdr:rowOff>53340</xdr:rowOff>
                  </from>
                  <to>
                    <xdr:col>12</xdr:col>
                    <xdr:colOff>99060</xdr:colOff>
                    <xdr:row>45</xdr:row>
                    <xdr:rowOff>83820</xdr:rowOff>
                  </to>
                </anchor>
              </controlPr>
            </control>
          </mc:Choice>
        </mc:AlternateContent>
        <mc:AlternateContent xmlns:mc="http://schemas.openxmlformats.org/markup-compatibility/2006">
          <mc:Choice Requires="x14">
            <control shapeId="6191" r:id="rId15" name="Option Button 47">
              <controlPr defaultSize="0" autoFill="0" autoLine="0" autoPict="0">
                <anchor moveWithCells="1">
                  <from>
                    <xdr:col>25</xdr:col>
                    <xdr:colOff>152400</xdr:colOff>
                    <xdr:row>44</xdr:row>
                    <xdr:rowOff>53340</xdr:rowOff>
                  </from>
                  <to>
                    <xdr:col>26</xdr:col>
                    <xdr:colOff>182880</xdr:colOff>
                    <xdr:row>45</xdr:row>
                    <xdr:rowOff>83820</xdr:rowOff>
                  </to>
                </anchor>
              </controlPr>
            </control>
          </mc:Choice>
        </mc:AlternateContent>
        <mc:AlternateContent xmlns:mc="http://schemas.openxmlformats.org/markup-compatibility/2006">
          <mc:Choice Requires="x14">
            <control shapeId="6192" r:id="rId16" name="Group Box 48">
              <controlPr defaultSize="0" autoFill="0" autoPict="0">
                <anchor moveWithCells="1">
                  <from>
                    <xdr:col>11</xdr:col>
                    <xdr:colOff>38100</xdr:colOff>
                    <xdr:row>44</xdr:row>
                    <xdr:rowOff>30480</xdr:rowOff>
                  </from>
                  <to>
                    <xdr:col>27</xdr:col>
                    <xdr:colOff>137160</xdr:colOff>
                    <xdr:row>45</xdr:row>
                    <xdr:rowOff>106680</xdr:rowOff>
                  </to>
                </anchor>
              </controlPr>
            </control>
          </mc:Choice>
        </mc:AlternateContent>
        <mc:AlternateContent xmlns:mc="http://schemas.openxmlformats.org/markup-compatibility/2006">
          <mc:Choice Requires="x14">
            <control shapeId="6193" r:id="rId17" name="Option Button 49">
              <controlPr defaultSize="0" autoFill="0" autoLine="0" autoPict="0">
                <anchor moveWithCells="1">
                  <from>
                    <xdr:col>11</xdr:col>
                    <xdr:colOff>76200</xdr:colOff>
                    <xdr:row>46</xdr:row>
                    <xdr:rowOff>22860</xdr:rowOff>
                  </from>
                  <to>
                    <xdr:col>12</xdr:col>
                    <xdr:colOff>121920</xdr:colOff>
                    <xdr:row>47</xdr:row>
                    <xdr:rowOff>91440</xdr:rowOff>
                  </to>
                </anchor>
              </controlPr>
            </control>
          </mc:Choice>
        </mc:AlternateContent>
        <mc:AlternateContent xmlns:mc="http://schemas.openxmlformats.org/markup-compatibility/2006">
          <mc:Choice Requires="x14">
            <control shapeId="6194" r:id="rId18" name="Option Button 50">
              <controlPr defaultSize="0" autoFill="0" autoLine="0" autoPict="0">
                <anchor moveWithCells="1">
                  <from>
                    <xdr:col>20</xdr:col>
                    <xdr:colOff>7620</xdr:colOff>
                    <xdr:row>46</xdr:row>
                    <xdr:rowOff>22860</xdr:rowOff>
                  </from>
                  <to>
                    <xdr:col>21</xdr:col>
                    <xdr:colOff>22860</xdr:colOff>
                    <xdr:row>47</xdr:row>
                    <xdr:rowOff>91440</xdr:rowOff>
                  </to>
                </anchor>
              </controlPr>
            </control>
          </mc:Choice>
        </mc:AlternateContent>
        <mc:AlternateContent xmlns:mc="http://schemas.openxmlformats.org/markup-compatibility/2006">
          <mc:Choice Requires="x14">
            <control shapeId="6195" r:id="rId19" name="Group Box 51">
              <controlPr defaultSize="0" autoFill="0" autoPict="0">
                <anchor moveWithCells="1">
                  <from>
                    <xdr:col>11</xdr:col>
                    <xdr:colOff>38100</xdr:colOff>
                    <xdr:row>46</xdr:row>
                    <xdr:rowOff>7620</xdr:rowOff>
                  </from>
                  <to>
                    <xdr:col>23</xdr:col>
                    <xdr:colOff>160020</xdr:colOff>
                    <xdr:row>47</xdr:row>
                    <xdr:rowOff>106680</xdr:rowOff>
                  </to>
                </anchor>
              </controlPr>
            </control>
          </mc:Choice>
        </mc:AlternateContent>
        <mc:AlternateContent xmlns:mc="http://schemas.openxmlformats.org/markup-compatibility/2006">
          <mc:Choice Requires="x14">
            <control shapeId="6196" r:id="rId20" name="Option Button 52">
              <controlPr defaultSize="0" autoFill="0" autoLine="0" autoPict="0">
                <anchor moveWithCells="1">
                  <from>
                    <xdr:col>11</xdr:col>
                    <xdr:colOff>76200</xdr:colOff>
                    <xdr:row>48</xdr:row>
                    <xdr:rowOff>22860</xdr:rowOff>
                  </from>
                  <to>
                    <xdr:col>12</xdr:col>
                    <xdr:colOff>129540</xdr:colOff>
                    <xdr:row>49</xdr:row>
                    <xdr:rowOff>114300</xdr:rowOff>
                  </to>
                </anchor>
              </controlPr>
            </control>
          </mc:Choice>
        </mc:AlternateContent>
        <mc:AlternateContent xmlns:mc="http://schemas.openxmlformats.org/markup-compatibility/2006">
          <mc:Choice Requires="x14">
            <control shapeId="6197" r:id="rId21" name="Option Button 53">
              <controlPr defaultSize="0" autoFill="0" autoLine="0" autoPict="0">
                <anchor moveWithCells="1">
                  <from>
                    <xdr:col>26</xdr:col>
                    <xdr:colOff>0</xdr:colOff>
                    <xdr:row>48</xdr:row>
                    <xdr:rowOff>22860</xdr:rowOff>
                  </from>
                  <to>
                    <xdr:col>27</xdr:col>
                    <xdr:colOff>22860</xdr:colOff>
                    <xdr:row>49</xdr:row>
                    <xdr:rowOff>114300</xdr:rowOff>
                  </to>
                </anchor>
              </controlPr>
            </control>
          </mc:Choice>
        </mc:AlternateContent>
        <mc:AlternateContent xmlns:mc="http://schemas.openxmlformats.org/markup-compatibility/2006">
          <mc:Choice Requires="x14">
            <control shapeId="6198" r:id="rId22" name="Group Box 54">
              <controlPr defaultSize="0" autoFill="0" autoPict="0">
                <anchor moveWithCells="1">
                  <from>
                    <xdr:col>11</xdr:col>
                    <xdr:colOff>38100</xdr:colOff>
                    <xdr:row>48</xdr:row>
                    <xdr:rowOff>30480</xdr:rowOff>
                  </from>
                  <to>
                    <xdr:col>27</xdr:col>
                    <xdr:colOff>137160</xdr:colOff>
                    <xdr:row>49</xdr:row>
                    <xdr:rowOff>106680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7" id="{FA4499F8-351B-4DCF-8F20-F1B9B2C5EDE1}">
            <xm:f>OR(データ取込!$D$18=1,データ取込!$D$18=2)</xm:f>
            <x14:dxf>
              <fill>
                <patternFill>
                  <bgColor theme="0"/>
                </patternFill>
              </fill>
            </x14:dxf>
          </x14:cfRule>
          <xm:sqref>L49</xm:sqref>
        </x14:conditionalFormatting>
        <x14:conditionalFormatting xmlns:xm="http://schemas.microsoft.com/office/excel/2006/main">
          <x14:cfRule type="expression" priority="6" id="{DCB11AB4-DD36-4F6D-8DDC-747052D22659}">
            <xm:f>データ取込!$G$2=""</xm:f>
            <x14:dxf>
              <fill>
                <patternFill>
                  <bgColor theme="7" tint="0.79998168889431442"/>
                </patternFill>
              </fill>
            </x14:dxf>
          </x14:cfRule>
          <xm:sqref>L45:AB46</xm:sqref>
        </x14:conditionalFormatting>
        <x14:conditionalFormatting xmlns:xm="http://schemas.microsoft.com/office/excel/2006/main">
          <x14:cfRule type="expression" priority="9" id="{EA3C78C5-54DF-41DE-866A-39F8226A119D}">
            <xm:f>データ取込!$G$4=""</xm:f>
            <x14:dxf>
              <fill>
                <patternFill>
                  <bgColor theme="7" tint="0.79998168889431442"/>
                </patternFill>
              </fill>
            </x14:dxf>
          </x14:cfRule>
          <xm:sqref>L49:AB50</xm:sqref>
        </x14:conditionalFormatting>
        <x14:conditionalFormatting xmlns:xm="http://schemas.microsoft.com/office/excel/2006/main">
          <x14:cfRule type="expression" priority="10" id="{7198207B-3A8B-4DD6-B5BA-109B443AE9D8}">
            <xm:f>データ取込!$G$3=""</xm:f>
            <x14:dxf>
              <fill>
                <patternFill>
                  <bgColor theme="7" tint="0.79998168889431442"/>
                </patternFill>
              </fill>
            </x14:dxf>
          </x14:cfRule>
          <xm:sqref>L47:AM48</xm:sqref>
        </x14:conditionalFormatting>
        <x14:conditionalFormatting xmlns:xm="http://schemas.microsoft.com/office/excel/2006/main">
          <x14:cfRule type="expression" priority="5" id="{C82E54CA-DF80-4488-805B-3E80E80318D1}">
            <xm:f>データ取込!$G$2=1</xm:f>
            <x14:dxf>
              <fill>
                <patternFill>
                  <bgColor theme="7" tint="0.79998168889431442"/>
                </patternFill>
              </fill>
            </x14:dxf>
          </x14:cfRule>
          <xm:sqref>P45:R46 T45:U46 W45:X46</xm:sqref>
        </x14:conditionalFormatting>
        <x14:conditionalFormatting xmlns:xm="http://schemas.microsoft.com/office/excel/2006/main">
          <x14:cfRule type="expression" priority="8" id="{FE0FD037-2E96-4AA3-A835-EF18C304A23A}">
            <xm:f>データ取込!$G$4=1</xm:f>
            <x14:dxf>
              <fill>
                <patternFill>
                  <bgColor theme="7" tint="0.79998168889431442"/>
                </patternFill>
              </fill>
            </x14:dxf>
          </x14:cfRule>
          <xm:sqref>U49:Y50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27"/>
  <sheetViews>
    <sheetView showGridLines="0" workbookViewId="0">
      <selection activeCell="H11" sqref="H11"/>
    </sheetView>
  </sheetViews>
  <sheetFormatPr defaultColWidth="9.28515625" defaultRowHeight="13.2"/>
  <cols>
    <col min="1" max="1" width="9.28515625" style="29"/>
    <col min="2" max="2" width="16" style="29" bestFit="1" customWidth="1"/>
    <col min="3" max="3" width="19.42578125" style="29" customWidth="1"/>
    <col min="4" max="5" width="11.42578125" style="29" bestFit="1" customWidth="1"/>
    <col min="6" max="7" width="10" style="29" bestFit="1" customWidth="1"/>
    <col min="8" max="9" width="11.42578125" style="29" bestFit="1" customWidth="1"/>
    <col min="10" max="10" width="10" style="29" bestFit="1" customWidth="1"/>
    <col min="11" max="11" width="7.28515625" style="29" bestFit="1" customWidth="1"/>
    <col min="12" max="12" width="6" style="29" bestFit="1" customWidth="1"/>
    <col min="13" max="13" width="10" style="29" bestFit="1" customWidth="1"/>
    <col min="14" max="17" width="16" style="29" bestFit="1" customWidth="1"/>
    <col min="18" max="19" width="16" style="29" customWidth="1"/>
    <col min="20" max="20" width="19.140625" style="29" bestFit="1" customWidth="1"/>
    <col min="21" max="21" width="19.140625" style="29" customWidth="1"/>
    <col min="22" max="22" width="13" style="29" bestFit="1" customWidth="1"/>
    <col min="23" max="26" width="12.42578125" style="29" customWidth="1"/>
    <col min="27" max="27" width="13" style="29" bestFit="1" customWidth="1"/>
    <col min="28" max="31" width="12.42578125" style="29" customWidth="1"/>
    <col min="32" max="32" width="13" style="29" bestFit="1" customWidth="1"/>
    <col min="33" max="34" width="12.42578125" style="29" customWidth="1"/>
    <col min="35" max="35" width="18.140625" style="29" customWidth="1"/>
    <col min="36" max="16384" width="9.28515625" style="29"/>
  </cols>
  <sheetData>
    <row r="1" spans="1:6">
      <c r="A1" s="29" t="s">
        <v>40</v>
      </c>
    </row>
    <row r="2" spans="1:6">
      <c r="B2" s="30" t="s">
        <v>41</v>
      </c>
      <c r="C2" s="30"/>
      <c r="D2" s="30" t="b">
        <v>0</v>
      </c>
      <c r="F2" s="29" t="s">
        <v>99</v>
      </c>
    </row>
    <row r="3" spans="1:6">
      <c r="B3" s="31" t="s">
        <v>42</v>
      </c>
      <c r="C3" s="30" t="s">
        <v>43</v>
      </c>
      <c r="D3" s="30">
        <v>2</v>
      </c>
      <c r="F3" s="29" t="s">
        <v>100</v>
      </c>
    </row>
    <row r="4" spans="1:6">
      <c r="B4" s="32"/>
      <c r="C4" s="30" t="s">
        <v>44</v>
      </c>
      <c r="D4" s="30">
        <v>0</v>
      </c>
      <c r="F4" s="29" t="s">
        <v>101</v>
      </c>
    </row>
    <row r="5" spans="1:6">
      <c r="B5" s="36" t="s">
        <v>51</v>
      </c>
      <c r="C5" s="30" t="s">
        <v>67</v>
      </c>
      <c r="D5" s="30" t="b">
        <v>0</v>
      </c>
    </row>
    <row r="6" spans="1:6">
      <c r="B6" s="36"/>
      <c r="C6" s="30" t="s">
        <v>25</v>
      </c>
      <c r="D6" s="30" t="b">
        <v>0</v>
      </c>
    </row>
    <row r="7" spans="1:6">
      <c r="B7" s="36"/>
      <c r="C7" s="30" t="s">
        <v>26</v>
      </c>
      <c r="D7" s="30" t="b">
        <v>1</v>
      </c>
    </row>
    <row r="8" spans="1:6">
      <c r="B8" s="36"/>
      <c r="C8" s="30" t="s">
        <v>27</v>
      </c>
      <c r="D8" s="30" t="b">
        <v>0</v>
      </c>
    </row>
    <row r="9" spans="1:6">
      <c r="B9" s="36"/>
      <c r="C9" s="30" t="s">
        <v>28</v>
      </c>
      <c r="D9" s="30" t="b">
        <v>0</v>
      </c>
    </row>
    <row r="10" spans="1:6">
      <c r="B10" s="36"/>
      <c r="C10" s="30" t="s">
        <v>29</v>
      </c>
      <c r="D10" s="30" t="b">
        <v>1</v>
      </c>
    </row>
    <row r="11" spans="1:6">
      <c r="B11" s="36"/>
      <c r="C11" s="30" t="s">
        <v>30</v>
      </c>
      <c r="D11" s="30" t="b">
        <v>0</v>
      </c>
    </row>
    <row r="12" spans="1:6">
      <c r="B12" s="36"/>
      <c r="C12" s="30" t="s">
        <v>31</v>
      </c>
      <c r="D12" s="30" t="b">
        <v>0</v>
      </c>
    </row>
    <row r="13" spans="1:6">
      <c r="B13" s="36"/>
      <c r="C13" s="30" t="s">
        <v>32</v>
      </c>
      <c r="D13" s="30" t="b">
        <v>0</v>
      </c>
    </row>
    <row r="14" spans="1:6">
      <c r="B14" s="36"/>
      <c r="C14" s="30" t="s">
        <v>33</v>
      </c>
      <c r="D14" s="30" t="b">
        <v>0</v>
      </c>
    </row>
    <row r="15" spans="1:6">
      <c r="B15" s="36"/>
      <c r="C15" s="30" t="s">
        <v>34</v>
      </c>
      <c r="D15" s="30" t="b">
        <v>0</v>
      </c>
    </row>
    <row r="16" spans="1:6">
      <c r="B16" s="36"/>
      <c r="C16" s="30" t="s">
        <v>35</v>
      </c>
      <c r="D16" s="30" t="b">
        <v>1</v>
      </c>
    </row>
    <row r="17" spans="1:35">
      <c r="B17" s="36"/>
      <c r="C17" s="30" t="s">
        <v>45</v>
      </c>
      <c r="D17" s="30" t="b">
        <v>1</v>
      </c>
    </row>
    <row r="18" spans="1:35">
      <c r="B18" s="30" t="s">
        <v>45</v>
      </c>
      <c r="C18" s="30" t="s">
        <v>46</v>
      </c>
      <c r="D18" s="30">
        <v>0</v>
      </c>
    </row>
    <row r="20" spans="1:35">
      <c r="A20" s="29" t="s">
        <v>47</v>
      </c>
    </row>
    <row r="21" spans="1:35">
      <c r="B21" s="33" t="s">
        <v>48</v>
      </c>
      <c r="C21" s="33" t="s">
        <v>48</v>
      </c>
      <c r="D21" s="37" t="s">
        <v>68</v>
      </c>
    </row>
    <row r="22" spans="1:35">
      <c r="B22" s="30" t="e">
        <f>IF(OR(C22="未記入あり",D22="未記入あり"),"未記入あり","")</f>
        <v>#REF!</v>
      </c>
      <c r="C22" s="30" t="str">
        <f>IF(OR(B27="",C27="",D27="",E27="",F27="",G27="",H27="",I27="",J27="",K27="",L27="",M27="",N27="",O27="",P27="",Q27="",R27="",S27="",T27="",U27="",AI27=""),"未記入あり","")</f>
        <v>未記入あり</v>
      </c>
      <c r="D22" s="30" t="e">
        <f>IF(AND(V27="",W27="",X27="",Y27="",Z27="",AA27="",AB27="",AC27="",AD27="",AE27="",AF27="",AG27="",AH27=""),"未記入あり","")</f>
        <v>#REF!</v>
      </c>
    </row>
    <row r="24" spans="1:35">
      <c r="B24" s="277" t="s">
        <v>49</v>
      </c>
      <c r="C24" s="277"/>
      <c r="D24" s="277"/>
      <c r="E24" s="277"/>
      <c r="F24" s="277"/>
      <c r="G24" s="277"/>
      <c r="H24" s="277"/>
      <c r="I24" s="277"/>
      <c r="J24" s="277"/>
      <c r="K24" s="277"/>
      <c r="L24" s="277"/>
      <c r="M24" s="277"/>
      <c r="N24" s="270" t="s">
        <v>50</v>
      </c>
      <c r="O24" s="271"/>
      <c r="P24" s="271"/>
      <c r="Q24" s="271"/>
      <c r="R24" s="271"/>
      <c r="S24" s="271"/>
      <c r="T24" s="271"/>
      <c r="U24" s="272"/>
      <c r="V24" s="270" t="s">
        <v>51</v>
      </c>
      <c r="W24" s="271"/>
      <c r="X24" s="271"/>
      <c r="Y24" s="271"/>
      <c r="Z24" s="271"/>
      <c r="AA24" s="271"/>
      <c r="AB24" s="271"/>
      <c r="AC24" s="271"/>
      <c r="AD24" s="271"/>
      <c r="AE24" s="271"/>
      <c r="AF24" s="271"/>
      <c r="AG24" s="271"/>
      <c r="AH24" s="272"/>
      <c r="AI24" s="276" t="s">
        <v>76</v>
      </c>
    </row>
    <row r="25" spans="1:35">
      <c r="B25" s="277" t="s">
        <v>52</v>
      </c>
      <c r="C25" s="277"/>
      <c r="D25" s="277"/>
      <c r="E25" s="277"/>
      <c r="F25" s="277"/>
      <c r="G25" s="277" t="s">
        <v>53</v>
      </c>
      <c r="H25" s="277"/>
      <c r="I25" s="277"/>
      <c r="J25" s="277"/>
      <c r="K25" s="277"/>
      <c r="L25" s="277"/>
      <c r="M25" s="277"/>
      <c r="N25" s="273"/>
      <c r="O25" s="274"/>
      <c r="P25" s="274"/>
      <c r="Q25" s="274"/>
      <c r="R25" s="274"/>
      <c r="S25" s="274"/>
      <c r="T25" s="274"/>
      <c r="U25" s="275"/>
      <c r="V25" s="273"/>
      <c r="W25" s="274"/>
      <c r="X25" s="274"/>
      <c r="Y25" s="274"/>
      <c r="Z25" s="274"/>
      <c r="AA25" s="274"/>
      <c r="AB25" s="274"/>
      <c r="AC25" s="274"/>
      <c r="AD25" s="274"/>
      <c r="AE25" s="274"/>
      <c r="AF25" s="274"/>
      <c r="AG25" s="274"/>
      <c r="AH25" s="275"/>
      <c r="AI25" s="277"/>
    </row>
    <row r="26" spans="1:35" s="34" customFormat="1">
      <c r="B26" s="33" t="s">
        <v>37</v>
      </c>
      <c r="C26" s="33" t="s">
        <v>54</v>
      </c>
      <c r="D26" s="33" t="s">
        <v>55</v>
      </c>
      <c r="E26" s="33" t="s">
        <v>56</v>
      </c>
      <c r="F26" s="33" t="s">
        <v>36</v>
      </c>
      <c r="G26" s="33" t="s">
        <v>54</v>
      </c>
      <c r="H26" s="33" t="s">
        <v>55</v>
      </c>
      <c r="I26" s="33" t="s">
        <v>56</v>
      </c>
      <c r="J26" s="33" t="s">
        <v>36</v>
      </c>
      <c r="K26" s="33" t="s">
        <v>57</v>
      </c>
      <c r="L26" s="33" t="s">
        <v>58</v>
      </c>
      <c r="M26" s="33" t="s">
        <v>59</v>
      </c>
      <c r="N26" s="33" t="s">
        <v>60</v>
      </c>
      <c r="O26" s="33" t="s">
        <v>61</v>
      </c>
      <c r="P26" s="33" t="s">
        <v>62</v>
      </c>
      <c r="Q26" s="33" t="s">
        <v>63</v>
      </c>
      <c r="R26" s="33" t="s">
        <v>64</v>
      </c>
      <c r="S26" s="33" t="s">
        <v>65</v>
      </c>
      <c r="T26" s="33" t="s">
        <v>66</v>
      </c>
      <c r="U26" s="33" t="s">
        <v>44</v>
      </c>
      <c r="V26" s="30" t="s">
        <v>67</v>
      </c>
      <c r="W26" s="30" t="s">
        <v>25</v>
      </c>
      <c r="X26" s="30" t="s">
        <v>26</v>
      </c>
      <c r="Y26" s="30" t="s">
        <v>27</v>
      </c>
      <c r="Z26" s="30" t="s">
        <v>28</v>
      </c>
      <c r="AA26" s="30" t="s">
        <v>29</v>
      </c>
      <c r="AB26" s="30" t="s">
        <v>30</v>
      </c>
      <c r="AC26" s="30" t="s">
        <v>31</v>
      </c>
      <c r="AD26" s="30" t="s">
        <v>32</v>
      </c>
      <c r="AE26" s="30" t="s">
        <v>33</v>
      </c>
      <c r="AF26" s="30" t="s">
        <v>34</v>
      </c>
      <c r="AG26" s="30" t="s">
        <v>35</v>
      </c>
      <c r="AH26" s="30" t="s">
        <v>45</v>
      </c>
      <c r="AI26" s="45" t="s">
        <v>75</v>
      </c>
    </row>
    <row r="27" spans="1:35" s="34" customFormat="1">
      <c r="B27" s="33" t="str">
        <f>IF(品質性能試験申込書!L14=0,"",品質性能試験申込書!L14)</f>
        <v/>
      </c>
      <c r="C27" s="33" t="str">
        <f>IF(品質性能試験申込書!L15=0,"",品質性能試験申込書!L15)</f>
        <v/>
      </c>
      <c r="D27" s="33" t="str">
        <f>IF(品質性能試験申込書!M18=0,"",品質性能試験申込書!M18)</f>
        <v/>
      </c>
      <c r="E27" s="33" t="str">
        <f>IF(品質性能試験申込書!P18=0,"",品質性能試験申込書!P18)</f>
        <v/>
      </c>
      <c r="F27" s="33" t="str">
        <f>IF(品質性能試験申込書!L19=0,"",品質性能試験申込書!L19)</f>
        <v/>
      </c>
      <c r="G27" s="33" t="str">
        <f>IF(品質性能試験申込書!L22=0,"",品質性能試験申込書!L22)</f>
        <v/>
      </c>
      <c r="H27" s="33" t="str">
        <f>IF(品質性能試験申込書!M25=0,"",品質性能試験申込書!M25)</f>
        <v/>
      </c>
      <c r="I27" s="33" t="str">
        <f>IF(品質性能試験申込書!P25=0,"",品質性能試験申込書!P25)</f>
        <v/>
      </c>
      <c r="J27" s="33" t="str">
        <f>IF(品質性能試験申込書!L26=0,"",品質性能試験申込書!L26)</f>
        <v/>
      </c>
      <c r="K27" s="33" t="str">
        <f>IF(品質性能試験申込書!AB28=0,"",品質性能試験申込書!AB28)</f>
        <v/>
      </c>
      <c r="L27" s="33" t="str">
        <f>IF(品質性能試験申込書!L31=0,"",品質性能試験申込書!L31)</f>
        <v/>
      </c>
      <c r="M27" s="33" t="str">
        <f>IF(品質性能試験申込書!AB31=0,"",品質性能試験申込書!AB31)</f>
        <v/>
      </c>
      <c r="N27" s="33" t="str">
        <f>IF(D3=1," JNLA試験","品質性能試験")</f>
        <v>品質性能試験</v>
      </c>
      <c r="O27" s="33" t="str">
        <f>IF(品質性能試験申込書!AB34=0,"",品質性能試験申込書!AB34)</f>
        <v/>
      </c>
      <c r="P27" s="33" t="str">
        <f>IF(品質性能試験申込書!J36=0,"",品質性能試験申込書!J36)</f>
        <v/>
      </c>
      <c r="Q27" s="33" t="str">
        <f>IF(品質性能試験申込書!AA36=0,"",品質性能試験申込書!AA36)</f>
        <v/>
      </c>
      <c r="R27" s="33" t="str">
        <f>IF(品質性能試験申込書!J38=0,"",品質性能試験申込書!J38)</f>
        <v/>
      </c>
      <c r="S27" s="33" t="str">
        <f>IF(品質性能試験申込書!J40=0,"",品質性能試験申込書!J40)</f>
        <v/>
      </c>
      <c r="T27" s="35" t="str">
        <f>IF(品質性能試験申込書!J42=0,"",品質性能試験申込書!J42)</f>
        <v/>
      </c>
      <c r="U27" s="33" t="str">
        <f>IF(D4=1,"要",IF(D4=2,"不要",""))</f>
        <v/>
      </c>
      <c r="V27" s="33" t="str">
        <f>IF(D5=TRUE,"ふるい分け（JIS A 1102）","")</f>
        <v/>
      </c>
      <c r="W27" s="33" t="str">
        <f>IF(D6=TRUE,"密度及び吸水率（JIS A 1109 ,1110 ,1134 ,1135 ）","")</f>
        <v/>
      </c>
      <c r="X27" s="33" t="str">
        <f>IF(D7=TRUE,"微粒分量（JIS A 1103）","")</f>
        <v>微粒分量（JIS A 1103）</v>
      </c>
      <c r="Y27" s="33" t="str">
        <f>IF(D8=TRUE,"すりへり減量（JIS A 1121）","")</f>
        <v/>
      </c>
      <c r="Z27" s="33" t="str">
        <f>IF(D9=TRUE,"粘土塊量（JIS A 1137）","")</f>
        <v/>
      </c>
      <c r="AA27" s="33" t="str">
        <f>IF(D10=TRUE,"単位容積質量（JIS A 1104）","")</f>
        <v>単位容積質量（JIS A 1104）</v>
      </c>
      <c r="AB27" s="33" t="str">
        <f>IF(D11=TRUE,"安定性（JIS A 1122）","")</f>
        <v/>
      </c>
      <c r="AC27" s="33" t="str">
        <f>IF(D12=TRUE,"塩化物量〔JIS A 1144の4d）〕","")</f>
        <v/>
      </c>
      <c r="AD27" s="33" t="str">
        <f>IF(D13=TRUE,"有機不純物（JIS A 1105）","")</f>
        <v/>
      </c>
      <c r="AE27" s="33" t="str">
        <f>IF(D14=TRUE,"粒形判定実積率（JIS A 5005の6.6）","")</f>
        <v/>
      </c>
      <c r="AF27" s="33" t="str">
        <f>IF(D15=TRUE,"化学法（JIS A 1145）","")</f>
        <v/>
      </c>
      <c r="AG27" s="33" t="str">
        <f>IF(D16=TRUE,"モルタルバー法（JIS A 1146）","")</f>
        <v>モルタルバー法（JIS A 1146）</v>
      </c>
      <c r="AH27" s="33" t="e">
        <f>IF(D17=TRUE,IF(品質性能試験申込書!#REF!=0,"",品質性能試験申込書!#REF!),"")</f>
        <v>#REF!</v>
      </c>
      <c r="AI27" s="30" t="str">
        <f>IF(D3=0,"",IF(D3=1,IF(品質性能試験申込書!#REF!&lt;&gt;"","入力済",""),"不要"))</f>
        <v>不要</v>
      </c>
    </row>
  </sheetData>
  <mergeCells count="6">
    <mergeCell ref="N24:U25"/>
    <mergeCell ref="AI24:AI25"/>
    <mergeCell ref="V24:AH25"/>
    <mergeCell ref="B24:M24"/>
    <mergeCell ref="B25:F25"/>
    <mergeCell ref="G25:M25"/>
  </mergeCells>
  <phoneticPr fontId="4"/>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947D3-990B-438F-AFB2-452161F58BF6}">
  <dimension ref="B2:AN80"/>
  <sheetViews>
    <sheetView showGridLines="0" topLeftCell="B16" zoomScale="92" zoomScaleNormal="92" zoomScaleSheetLayoutView="100" workbookViewId="0">
      <selection activeCell="L22" sqref="L22:AM24"/>
    </sheetView>
  </sheetViews>
  <sheetFormatPr defaultRowHeight="12" customHeight="1"/>
  <cols>
    <col min="1" max="2" width="4.140625" style="2" customWidth="1"/>
    <col min="3" max="4" width="2.85546875" style="2" customWidth="1"/>
    <col min="5" max="11" width="3.28515625" style="2" customWidth="1"/>
    <col min="12" max="19" width="3.140625" style="2" customWidth="1"/>
    <col min="20" max="22" width="3.7109375" style="2" customWidth="1"/>
    <col min="23" max="26" width="3.140625" style="2" customWidth="1"/>
    <col min="27" max="39" width="3.7109375" style="2" customWidth="1"/>
    <col min="40" max="40" width="4.140625" style="2" customWidth="1"/>
    <col min="41" max="41" width="9.140625" style="2"/>
    <col min="42" max="42" width="12.42578125" style="2" bestFit="1" customWidth="1"/>
    <col min="43" max="268" width="9.140625" style="2"/>
    <col min="269" max="269" width="4.28515625" style="2" customWidth="1"/>
    <col min="270" max="270" width="4.140625" style="2" customWidth="1"/>
    <col min="271" max="288" width="6.42578125" style="2" customWidth="1"/>
    <col min="289" max="289" width="3.85546875" style="2" customWidth="1"/>
    <col min="290" max="290" width="4.140625" style="2" customWidth="1"/>
    <col min="291" max="524" width="9.140625" style="2"/>
    <col min="525" max="525" width="4.28515625" style="2" customWidth="1"/>
    <col min="526" max="526" width="4.140625" style="2" customWidth="1"/>
    <col min="527" max="544" width="6.42578125" style="2" customWidth="1"/>
    <col min="545" max="545" width="3.85546875" style="2" customWidth="1"/>
    <col min="546" max="546" width="4.140625" style="2" customWidth="1"/>
    <col min="547" max="780" width="9.140625" style="2"/>
    <col min="781" max="781" width="4.28515625" style="2" customWidth="1"/>
    <col min="782" max="782" width="4.140625" style="2" customWidth="1"/>
    <col min="783" max="800" width="6.42578125" style="2" customWidth="1"/>
    <col min="801" max="801" width="3.85546875" style="2" customWidth="1"/>
    <col min="802" max="802" width="4.140625" style="2" customWidth="1"/>
    <col min="803" max="1036" width="9.140625" style="2"/>
    <col min="1037" max="1037" width="4.28515625" style="2" customWidth="1"/>
    <col min="1038" max="1038" width="4.140625" style="2" customWidth="1"/>
    <col min="1039" max="1056" width="6.42578125" style="2" customWidth="1"/>
    <col min="1057" max="1057" width="3.85546875" style="2" customWidth="1"/>
    <col min="1058" max="1058" width="4.140625" style="2" customWidth="1"/>
    <col min="1059" max="1292" width="9.140625" style="2"/>
    <col min="1293" max="1293" width="4.28515625" style="2" customWidth="1"/>
    <col min="1294" max="1294" width="4.140625" style="2" customWidth="1"/>
    <col min="1295" max="1312" width="6.42578125" style="2" customWidth="1"/>
    <col min="1313" max="1313" width="3.85546875" style="2" customWidth="1"/>
    <col min="1314" max="1314" width="4.140625" style="2" customWidth="1"/>
    <col min="1315" max="1548" width="9.140625" style="2"/>
    <col min="1549" max="1549" width="4.28515625" style="2" customWidth="1"/>
    <col min="1550" max="1550" width="4.140625" style="2" customWidth="1"/>
    <col min="1551" max="1568" width="6.42578125" style="2" customWidth="1"/>
    <col min="1569" max="1569" width="3.85546875" style="2" customWidth="1"/>
    <col min="1570" max="1570" width="4.140625" style="2" customWidth="1"/>
    <col min="1571" max="1804" width="9.140625" style="2"/>
    <col min="1805" max="1805" width="4.28515625" style="2" customWidth="1"/>
    <col min="1806" max="1806" width="4.140625" style="2" customWidth="1"/>
    <col min="1807" max="1824" width="6.42578125" style="2" customWidth="1"/>
    <col min="1825" max="1825" width="3.85546875" style="2" customWidth="1"/>
    <col min="1826" max="1826" width="4.140625" style="2" customWidth="1"/>
    <col min="1827" max="2060" width="9.140625" style="2"/>
    <col min="2061" max="2061" width="4.28515625" style="2" customWidth="1"/>
    <col min="2062" max="2062" width="4.140625" style="2" customWidth="1"/>
    <col min="2063" max="2080" width="6.42578125" style="2" customWidth="1"/>
    <col min="2081" max="2081" width="3.85546875" style="2" customWidth="1"/>
    <col min="2082" max="2082" width="4.140625" style="2" customWidth="1"/>
    <col min="2083" max="2316" width="9.140625" style="2"/>
    <col min="2317" max="2317" width="4.28515625" style="2" customWidth="1"/>
    <col min="2318" max="2318" width="4.140625" style="2" customWidth="1"/>
    <col min="2319" max="2336" width="6.42578125" style="2" customWidth="1"/>
    <col min="2337" max="2337" width="3.85546875" style="2" customWidth="1"/>
    <col min="2338" max="2338" width="4.140625" style="2" customWidth="1"/>
    <col min="2339" max="2572" width="9.140625" style="2"/>
    <col min="2573" max="2573" width="4.28515625" style="2" customWidth="1"/>
    <col min="2574" max="2574" width="4.140625" style="2" customWidth="1"/>
    <col min="2575" max="2592" width="6.42578125" style="2" customWidth="1"/>
    <col min="2593" max="2593" width="3.85546875" style="2" customWidth="1"/>
    <col min="2594" max="2594" width="4.140625" style="2" customWidth="1"/>
    <col min="2595" max="2828" width="9.140625" style="2"/>
    <col min="2829" max="2829" width="4.28515625" style="2" customWidth="1"/>
    <col min="2830" max="2830" width="4.140625" style="2" customWidth="1"/>
    <col min="2831" max="2848" width="6.42578125" style="2" customWidth="1"/>
    <col min="2849" max="2849" width="3.85546875" style="2" customWidth="1"/>
    <col min="2850" max="2850" width="4.140625" style="2" customWidth="1"/>
    <col min="2851" max="3084" width="9.140625" style="2"/>
    <col min="3085" max="3085" width="4.28515625" style="2" customWidth="1"/>
    <col min="3086" max="3086" width="4.140625" style="2" customWidth="1"/>
    <col min="3087" max="3104" width="6.42578125" style="2" customWidth="1"/>
    <col min="3105" max="3105" width="3.85546875" style="2" customWidth="1"/>
    <col min="3106" max="3106" width="4.140625" style="2" customWidth="1"/>
    <col min="3107" max="3340" width="9.140625" style="2"/>
    <col min="3341" max="3341" width="4.28515625" style="2" customWidth="1"/>
    <col min="3342" max="3342" width="4.140625" style="2" customWidth="1"/>
    <col min="3343" max="3360" width="6.42578125" style="2" customWidth="1"/>
    <col min="3361" max="3361" width="3.85546875" style="2" customWidth="1"/>
    <col min="3362" max="3362" width="4.140625" style="2" customWidth="1"/>
    <col min="3363" max="3596" width="9.140625" style="2"/>
    <col min="3597" max="3597" width="4.28515625" style="2" customWidth="1"/>
    <col min="3598" max="3598" width="4.140625" style="2" customWidth="1"/>
    <col min="3599" max="3616" width="6.42578125" style="2" customWidth="1"/>
    <col min="3617" max="3617" width="3.85546875" style="2" customWidth="1"/>
    <col min="3618" max="3618" width="4.140625" style="2" customWidth="1"/>
    <col min="3619" max="3852" width="9.140625" style="2"/>
    <col min="3853" max="3853" width="4.28515625" style="2" customWidth="1"/>
    <col min="3854" max="3854" width="4.140625" style="2" customWidth="1"/>
    <col min="3855" max="3872" width="6.42578125" style="2" customWidth="1"/>
    <col min="3873" max="3873" width="3.85546875" style="2" customWidth="1"/>
    <col min="3874" max="3874" width="4.140625" style="2" customWidth="1"/>
    <col min="3875" max="4108" width="9.140625" style="2"/>
    <col min="4109" max="4109" width="4.28515625" style="2" customWidth="1"/>
    <col min="4110" max="4110" width="4.140625" style="2" customWidth="1"/>
    <col min="4111" max="4128" width="6.42578125" style="2" customWidth="1"/>
    <col min="4129" max="4129" width="3.85546875" style="2" customWidth="1"/>
    <col min="4130" max="4130" width="4.140625" style="2" customWidth="1"/>
    <col min="4131" max="4364" width="9.140625" style="2"/>
    <col min="4365" max="4365" width="4.28515625" style="2" customWidth="1"/>
    <col min="4366" max="4366" width="4.140625" style="2" customWidth="1"/>
    <col min="4367" max="4384" width="6.42578125" style="2" customWidth="1"/>
    <col min="4385" max="4385" width="3.85546875" style="2" customWidth="1"/>
    <col min="4386" max="4386" width="4.140625" style="2" customWidth="1"/>
    <col min="4387" max="4620" width="9.140625" style="2"/>
    <col min="4621" max="4621" width="4.28515625" style="2" customWidth="1"/>
    <col min="4622" max="4622" width="4.140625" style="2" customWidth="1"/>
    <col min="4623" max="4640" width="6.42578125" style="2" customWidth="1"/>
    <col min="4641" max="4641" width="3.85546875" style="2" customWidth="1"/>
    <col min="4642" max="4642" width="4.140625" style="2" customWidth="1"/>
    <col min="4643" max="4876" width="9.140625" style="2"/>
    <col min="4877" max="4877" width="4.28515625" style="2" customWidth="1"/>
    <col min="4878" max="4878" width="4.140625" style="2" customWidth="1"/>
    <col min="4879" max="4896" width="6.42578125" style="2" customWidth="1"/>
    <col min="4897" max="4897" width="3.85546875" style="2" customWidth="1"/>
    <col min="4898" max="4898" width="4.140625" style="2" customWidth="1"/>
    <col min="4899" max="5132" width="9.140625" style="2"/>
    <col min="5133" max="5133" width="4.28515625" style="2" customWidth="1"/>
    <col min="5134" max="5134" width="4.140625" style="2" customWidth="1"/>
    <col min="5135" max="5152" width="6.42578125" style="2" customWidth="1"/>
    <col min="5153" max="5153" width="3.85546875" style="2" customWidth="1"/>
    <col min="5154" max="5154" width="4.140625" style="2" customWidth="1"/>
    <col min="5155" max="5388" width="9.140625" style="2"/>
    <col min="5389" max="5389" width="4.28515625" style="2" customWidth="1"/>
    <col min="5390" max="5390" width="4.140625" style="2" customWidth="1"/>
    <col min="5391" max="5408" width="6.42578125" style="2" customWidth="1"/>
    <col min="5409" max="5409" width="3.85546875" style="2" customWidth="1"/>
    <col min="5410" max="5410" width="4.140625" style="2" customWidth="1"/>
    <col min="5411" max="5644" width="9.140625" style="2"/>
    <col min="5645" max="5645" width="4.28515625" style="2" customWidth="1"/>
    <col min="5646" max="5646" width="4.140625" style="2" customWidth="1"/>
    <col min="5647" max="5664" width="6.42578125" style="2" customWidth="1"/>
    <col min="5665" max="5665" width="3.85546875" style="2" customWidth="1"/>
    <col min="5666" max="5666" width="4.140625" style="2" customWidth="1"/>
    <col min="5667" max="5900" width="9.140625" style="2"/>
    <col min="5901" max="5901" width="4.28515625" style="2" customWidth="1"/>
    <col min="5902" max="5902" width="4.140625" style="2" customWidth="1"/>
    <col min="5903" max="5920" width="6.42578125" style="2" customWidth="1"/>
    <col min="5921" max="5921" width="3.85546875" style="2" customWidth="1"/>
    <col min="5922" max="5922" width="4.140625" style="2" customWidth="1"/>
    <col min="5923" max="6156" width="9.140625" style="2"/>
    <col min="6157" max="6157" width="4.28515625" style="2" customWidth="1"/>
    <col min="6158" max="6158" width="4.140625" style="2" customWidth="1"/>
    <col min="6159" max="6176" width="6.42578125" style="2" customWidth="1"/>
    <col min="6177" max="6177" width="3.85546875" style="2" customWidth="1"/>
    <col min="6178" max="6178" width="4.140625" style="2" customWidth="1"/>
    <col min="6179" max="6412" width="9.140625" style="2"/>
    <col min="6413" max="6413" width="4.28515625" style="2" customWidth="1"/>
    <col min="6414" max="6414" width="4.140625" style="2" customWidth="1"/>
    <col min="6415" max="6432" width="6.42578125" style="2" customWidth="1"/>
    <col min="6433" max="6433" width="3.85546875" style="2" customWidth="1"/>
    <col min="6434" max="6434" width="4.140625" style="2" customWidth="1"/>
    <col min="6435" max="6668" width="9.140625" style="2"/>
    <col min="6669" max="6669" width="4.28515625" style="2" customWidth="1"/>
    <col min="6670" max="6670" width="4.140625" style="2" customWidth="1"/>
    <col min="6671" max="6688" width="6.42578125" style="2" customWidth="1"/>
    <col min="6689" max="6689" width="3.85546875" style="2" customWidth="1"/>
    <col min="6690" max="6690" width="4.140625" style="2" customWidth="1"/>
    <col min="6691" max="6924" width="9.140625" style="2"/>
    <col min="6925" max="6925" width="4.28515625" style="2" customWidth="1"/>
    <col min="6926" max="6926" width="4.140625" style="2" customWidth="1"/>
    <col min="6927" max="6944" width="6.42578125" style="2" customWidth="1"/>
    <col min="6945" max="6945" width="3.85546875" style="2" customWidth="1"/>
    <col min="6946" max="6946" width="4.140625" style="2" customWidth="1"/>
    <col min="6947" max="7180" width="9.140625" style="2"/>
    <col min="7181" max="7181" width="4.28515625" style="2" customWidth="1"/>
    <col min="7182" max="7182" width="4.140625" style="2" customWidth="1"/>
    <col min="7183" max="7200" width="6.42578125" style="2" customWidth="1"/>
    <col min="7201" max="7201" width="3.85546875" style="2" customWidth="1"/>
    <col min="7202" max="7202" width="4.140625" style="2" customWidth="1"/>
    <col min="7203" max="7436" width="9.140625" style="2"/>
    <col min="7437" max="7437" width="4.28515625" style="2" customWidth="1"/>
    <col min="7438" max="7438" width="4.140625" style="2" customWidth="1"/>
    <col min="7439" max="7456" width="6.42578125" style="2" customWidth="1"/>
    <col min="7457" max="7457" width="3.85546875" style="2" customWidth="1"/>
    <col min="7458" max="7458" width="4.140625" style="2" customWidth="1"/>
    <col min="7459" max="7692" width="9.140625" style="2"/>
    <col min="7693" max="7693" width="4.28515625" style="2" customWidth="1"/>
    <col min="7694" max="7694" width="4.140625" style="2" customWidth="1"/>
    <col min="7695" max="7712" width="6.42578125" style="2" customWidth="1"/>
    <col min="7713" max="7713" width="3.85546875" style="2" customWidth="1"/>
    <col min="7714" max="7714" width="4.140625" style="2" customWidth="1"/>
    <col min="7715" max="7948" width="9.140625" style="2"/>
    <col min="7949" max="7949" width="4.28515625" style="2" customWidth="1"/>
    <col min="7950" max="7950" width="4.140625" style="2" customWidth="1"/>
    <col min="7951" max="7968" width="6.42578125" style="2" customWidth="1"/>
    <col min="7969" max="7969" width="3.85546875" style="2" customWidth="1"/>
    <col min="7970" max="7970" width="4.140625" style="2" customWidth="1"/>
    <col min="7971" max="8204" width="9.140625" style="2"/>
    <col min="8205" max="8205" width="4.28515625" style="2" customWidth="1"/>
    <col min="8206" max="8206" width="4.140625" style="2" customWidth="1"/>
    <col min="8207" max="8224" width="6.42578125" style="2" customWidth="1"/>
    <col min="8225" max="8225" width="3.85546875" style="2" customWidth="1"/>
    <col min="8226" max="8226" width="4.140625" style="2" customWidth="1"/>
    <col min="8227" max="8460" width="9.140625" style="2"/>
    <col min="8461" max="8461" width="4.28515625" style="2" customWidth="1"/>
    <col min="8462" max="8462" width="4.140625" style="2" customWidth="1"/>
    <col min="8463" max="8480" width="6.42578125" style="2" customWidth="1"/>
    <col min="8481" max="8481" width="3.85546875" style="2" customWidth="1"/>
    <col min="8482" max="8482" width="4.140625" style="2" customWidth="1"/>
    <col min="8483" max="8716" width="9.140625" style="2"/>
    <col min="8717" max="8717" width="4.28515625" style="2" customWidth="1"/>
    <col min="8718" max="8718" width="4.140625" style="2" customWidth="1"/>
    <col min="8719" max="8736" width="6.42578125" style="2" customWidth="1"/>
    <col min="8737" max="8737" width="3.85546875" style="2" customWidth="1"/>
    <col min="8738" max="8738" width="4.140625" style="2" customWidth="1"/>
    <col min="8739" max="8972" width="9.140625" style="2"/>
    <col min="8973" max="8973" width="4.28515625" style="2" customWidth="1"/>
    <col min="8974" max="8974" width="4.140625" style="2" customWidth="1"/>
    <col min="8975" max="8992" width="6.42578125" style="2" customWidth="1"/>
    <col min="8993" max="8993" width="3.85546875" style="2" customWidth="1"/>
    <col min="8994" max="8994" width="4.140625" style="2" customWidth="1"/>
    <col min="8995" max="9228" width="9.140625" style="2"/>
    <col min="9229" max="9229" width="4.28515625" style="2" customWidth="1"/>
    <col min="9230" max="9230" width="4.140625" style="2" customWidth="1"/>
    <col min="9231" max="9248" width="6.42578125" style="2" customWidth="1"/>
    <col min="9249" max="9249" width="3.85546875" style="2" customWidth="1"/>
    <col min="9250" max="9250" width="4.140625" style="2" customWidth="1"/>
    <col min="9251" max="9484" width="9.140625" style="2"/>
    <col min="9485" max="9485" width="4.28515625" style="2" customWidth="1"/>
    <col min="9486" max="9486" width="4.140625" style="2" customWidth="1"/>
    <col min="9487" max="9504" width="6.42578125" style="2" customWidth="1"/>
    <col min="9505" max="9505" width="3.85546875" style="2" customWidth="1"/>
    <col min="9506" max="9506" width="4.140625" style="2" customWidth="1"/>
    <col min="9507" max="9740" width="9.140625" style="2"/>
    <col min="9741" max="9741" width="4.28515625" style="2" customWidth="1"/>
    <col min="9742" max="9742" width="4.140625" style="2" customWidth="1"/>
    <col min="9743" max="9760" width="6.42578125" style="2" customWidth="1"/>
    <col min="9761" max="9761" width="3.85546875" style="2" customWidth="1"/>
    <col min="9762" max="9762" width="4.140625" style="2" customWidth="1"/>
    <col min="9763" max="9996" width="9.140625" style="2"/>
    <col min="9997" max="9997" width="4.28515625" style="2" customWidth="1"/>
    <col min="9998" max="9998" width="4.140625" style="2" customWidth="1"/>
    <col min="9999" max="10016" width="6.42578125" style="2" customWidth="1"/>
    <col min="10017" max="10017" width="3.85546875" style="2" customWidth="1"/>
    <col min="10018" max="10018" width="4.140625" style="2" customWidth="1"/>
    <col min="10019" max="10252" width="9.140625" style="2"/>
    <col min="10253" max="10253" width="4.28515625" style="2" customWidth="1"/>
    <col min="10254" max="10254" width="4.140625" style="2" customWidth="1"/>
    <col min="10255" max="10272" width="6.42578125" style="2" customWidth="1"/>
    <col min="10273" max="10273" width="3.85546875" style="2" customWidth="1"/>
    <col min="10274" max="10274" width="4.140625" style="2" customWidth="1"/>
    <col min="10275" max="10508" width="9.140625" style="2"/>
    <col min="10509" max="10509" width="4.28515625" style="2" customWidth="1"/>
    <col min="10510" max="10510" width="4.140625" style="2" customWidth="1"/>
    <col min="10511" max="10528" width="6.42578125" style="2" customWidth="1"/>
    <col min="10529" max="10529" width="3.85546875" style="2" customWidth="1"/>
    <col min="10530" max="10530" width="4.140625" style="2" customWidth="1"/>
    <col min="10531" max="10764" width="9.140625" style="2"/>
    <col min="10765" max="10765" width="4.28515625" style="2" customWidth="1"/>
    <col min="10766" max="10766" width="4.140625" style="2" customWidth="1"/>
    <col min="10767" max="10784" width="6.42578125" style="2" customWidth="1"/>
    <col min="10785" max="10785" width="3.85546875" style="2" customWidth="1"/>
    <col min="10786" max="10786" width="4.140625" style="2" customWidth="1"/>
    <col min="10787" max="11020" width="9.140625" style="2"/>
    <col min="11021" max="11021" width="4.28515625" style="2" customWidth="1"/>
    <col min="11022" max="11022" width="4.140625" style="2" customWidth="1"/>
    <col min="11023" max="11040" width="6.42578125" style="2" customWidth="1"/>
    <col min="11041" max="11041" width="3.85546875" style="2" customWidth="1"/>
    <col min="11042" max="11042" width="4.140625" style="2" customWidth="1"/>
    <col min="11043" max="11276" width="9.140625" style="2"/>
    <col min="11277" max="11277" width="4.28515625" style="2" customWidth="1"/>
    <col min="11278" max="11278" width="4.140625" style="2" customWidth="1"/>
    <col min="11279" max="11296" width="6.42578125" style="2" customWidth="1"/>
    <col min="11297" max="11297" width="3.85546875" style="2" customWidth="1"/>
    <col min="11298" max="11298" width="4.140625" style="2" customWidth="1"/>
    <col min="11299" max="11532" width="9.140625" style="2"/>
    <col min="11533" max="11533" width="4.28515625" style="2" customWidth="1"/>
    <col min="11534" max="11534" width="4.140625" style="2" customWidth="1"/>
    <col min="11535" max="11552" width="6.42578125" style="2" customWidth="1"/>
    <col min="11553" max="11553" width="3.85546875" style="2" customWidth="1"/>
    <col min="11554" max="11554" width="4.140625" style="2" customWidth="1"/>
    <col min="11555" max="11788" width="9.140625" style="2"/>
    <col min="11789" max="11789" width="4.28515625" style="2" customWidth="1"/>
    <col min="11790" max="11790" width="4.140625" style="2" customWidth="1"/>
    <col min="11791" max="11808" width="6.42578125" style="2" customWidth="1"/>
    <col min="11809" max="11809" width="3.85546875" style="2" customWidth="1"/>
    <col min="11810" max="11810" width="4.140625" style="2" customWidth="1"/>
    <col min="11811" max="12044" width="9.140625" style="2"/>
    <col min="12045" max="12045" width="4.28515625" style="2" customWidth="1"/>
    <col min="12046" max="12046" width="4.140625" style="2" customWidth="1"/>
    <col min="12047" max="12064" width="6.42578125" style="2" customWidth="1"/>
    <col min="12065" max="12065" width="3.85546875" style="2" customWidth="1"/>
    <col min="12066" max="12066" width="4.140625" style="2" customWidth="1"/>
    <col min="12067" max="12300" width="9.140625" style="2"/>
    <col min="12301" max="12301" width="4.28515625" style="2" customWidth="1"/>
    <col min="12302" max="12302" width="4.140625" style="2" customWidth="1"/>
    <col min="12303" max="12320" width="6.42578125" style="2" customWidth="1"/>
    <col min="12321" max="12321" width="3.85546875" style="2" customWidth="1"/>
    <col min="12322" max="12322" width="4.140625" style="2" customWidth="1"/>
    <col min="12323" max="12556" width="9.140625" style="2"/>
    <col min="12557" max="12557" width="4.28515625" style="2" customWidth="1"/>
    <col min="12558" max="12558" width="4.140625" style="2" customWidth="1"/>
    <col min="12559" max="12576" width="6.42578125" style="2" customWidth="1"/>
    <col min="12577" max="12577" width="3.85546875" style="2" customWidth="1"/>
    <col min="12578" max="12578" width="4.140625" style="2" customWidth="1"/>
    <col min="12579" max="12812" width="9.140625" style="2"/>
    <col min="12813" max="12813" width="4.28515625" style="2" customWidth="1"/>
    <col min="12814" max="12814" width="4.140625" style="2" customWidth="1"/>
    <col min="12815" max="12832" width="6.42578125" style="2" customWidth="1"/>
    <col min="12833" max="12833" width="3.85546875" style="2" customWidth="1"/>
    <col min="12834" max="12834" width="4.140625" style="2" customWidth="1"/>
    <col min="12835" max="13068" width="9.140625" style="2"/>
    <col min="13069" max="13069" width="4.28515625" style="2" customWidth="1"/>
    <col min="13070" max="13070" width="4.140625" style="2" customWidth="1"/>
    <col min="13071" max="13088" width="6.42578125" style="2" customWidth="1"/>
    <col min="13089" max="13089" width="3.85546875" style="2" customWidth="1"/>
    <col min="13090" max="13090" width="4.140625" style="2" customWidth="1"/>
    <col min="13091" max="13324" width="9.140625" style="2"/>
    <col min="13325" max="13325" width="4.28515625" style="2" customWidth="1"/>
    <col min="13326" max="13326" width="4.140625" style="2" customWidth="1"/>
    <col min="13327" max="13344" width="6.42578125" style="2" customWidth="1"/>
    <col min="13345" max="13345" width="3.85546875" style="2" customWidth="1"/>
    <col min="13346" max="13346" width="4.140625" style="2" customWidth="1"/>
    <col min="13347" max="13580" width="9.140625" style="2"/>
    <col min="13581" max="13581" width="4.28515625" style="2" customWidth="1"/>
    <col min="13582" max="13582" width="4.140625" style="2" customWidth="1"/>
    <col min="13583" max="13600" width="6.42578125" style="2" customWidth="1"/>
    <col min="13601" max="13601" width="3.85546875" style="2" customWidth="1"/>
    <col min="13602" max="13602" width="4.140625" style="2" customWidth="1"/>
    <col min="13603" max="13836" width="9.140625" style="2"/>
    <col min="13837" max="13837" width="4.28515625" style="2" customWidth="1"/>
    <col min="13838" max="13838" width="4.140625" style="2" customWidth="1"/>
    <col min="13839" max="13856" width="6.42578125" style="2" customWidth="1"/>
    <col min="13857" max="13857" width="3.85546875" style="2" customWidth="1"/>
    <col min="13858" max="13858" width="4.140625" style="2" customWidth="1"/>
    <col min="13859" max="14092" width="9.140625" style="2"/>
    <col min="14093" max="14093" width="4.28515625" style="2" customWidth="1"/>
    <col min="14094" max="14094" width="4.140625" style="2" customWidth="1"/>
    <col min="14095" max="14112" width="6.42578125" style="2" customWidth="1"/>
    <col min="14113" max="14113" width="3.85546875" style="2" customWidth="1"/>
    <col min="14114" max="14114" width="4.140625" style="2" customWidth="1"/>
    <col min="14115" max="14348" width="9.140625" style="2"/>
    <col min="14349" max="14349" width="4.28515625" style="2" customWidth="1"/>
    <col min="14350" max="14350" width="4.140625" style="2" customWidth="1"/>
    <col min="14351" max="14368" width="6.42578125" style="2" customWidth="1"/>
    <col min="14369" max="14369" width="3.85546875" style="2" customWidth="1"/>
    <col min="14370" max="14370" width="4.140625" style="2" customWidth="1"/>
    <col min="14371" max="14604" width="9.140625" style="2"/>
    <col min="14605" max="14605" width="4.28515625" style="2" customWidth="1"/>
    <col min="14606" max="14606" width="4.140625" style="2" customWidth="1"/>
    <col min="14607" max="14624" width="6.42578125" style="2" customWidth="1"/>
    <col min="14625" max="14625" width="3.85546875" style="2" customWidth="1"/>
    <col min="14626" max="14626" width="4.140625" style="2" customWidth="1"/>
    <col min="14627" max="14860" width="9.140625" style="2"/>
    <col min="14861" max="14861" width="4.28515625" style="2" customWidth="1"/>
    <col min="14862" max="14862" width="4.140625" style="2" customWidth="1"/>
    <col min="14863" max="14880" width="6.42578125" style="2" customWidth="1"/>
    <col min="14881" max="14881" width="3.85546875" style="2" customWidth="1"/>
    <col min="14882" max="14882" width="4.140625" style="2" customWidth="1"/>
    <col min="14883" max="15116" width="9.140625" style="2"/>
    <col min="15117" max="15117" width="4.28515625" style="2" customWidth="1"/>
    <col min="15118" max="15118" width="4.140625" style="2" customWidth="1"/>
    <col min="15119" max="15136" width="6.42578125" style="2" customWidth="1"/>
    <col min="15137" max="15137" width="3.85546875" style="2" customWidth="1"/>
    <col min="15138" max="15138" width="4.140625" style="2" customWidth="1"/>
    <col min="15139" max="15372" width="9.140625" style="2"/>
    <col min="15373" max="15373" width="4.28515625" style="2" customWidth="1"/>
    <col min="15374" max="15374" width="4.140625" style="2" customWidth="1"/>
    <col min="15375" max="15392" width="6.42578125" style="2" customWidth="1"/>
    <col min="15393" max="15393" width="3.85546875" style="2" customWidth="1"/>
    <col min="15394" max="15394" width="4.140625" style="2" customWidth="1"/>
    <col min="15395" max="15628" width="9.140625" style="2"/>
    <col min="15629" max="15629" width="4.28515625" style="2" customWidth="1"/>
    <col min="15630" max="15630" width="4.140625" style="2" customWidth="1"/>
    <col min="15631" max="15648" width="6.42578125" style="2" customWidth="1"/>
    <col min="15649" max="15649" width="3.85546875" style="2" customWidth="1"/>
    <col min="15650" max="15650" width="4.140625" style="2" customWidth="1"/>
    <col min="15651" max="15884" width="9.140625" style="2"/>
    <col min="15885" max="15885" width="4.28515625" style="2" customWidth="1"/>
    <col min="15886" max="15886" width="4.140625" style="2" customWidth="1"/>
    <col min="15887" max="15904" width="6.42578125" style="2" customWidth="1"/>
    <col min="15905" max="15905" width="3.85546875" style="2" customWidth="1"/>
    <col min="15906" max="15906" width="4.140625" style="2" customWidth="1"/>
    <col min="15907" max="16140" width="9.140625" style="2"/>
    <col min="16141" max="16141" width="4.28515625" style="2" customWidth="1"/>
    <col min="16142" max="16142" width="4.140625" style="2" customWidth="1"/>
    <col min="16143" max="16160" width="6.42578125" style="2" customWidth="1"/>
    <col min="16161" max="16161" width="3.85546875" style="2" customWidth="1"/>
    <col min="16162" max="16162" width="4.140625" style="2" customWidth="1"/>
    <col min="16163" max="16384" width="9.140625" style="2"/>
  </cols>
  <sheetData>
    <row r="2" spans="2:40" s="19" customFormat="1" ht="11.25" customHeight="1">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row>
    <row r="3" spans="2:40" s="19" customFormat="1" ht="9.75" customHeight="1">
      <c r="B3" s="20"/>
      <c r="C3" s="177" t="s">
        <v>39</v>
      </c>
      <c r="D3" s="177"/>
      <c r="E3" s="177"/>
      <c r="F3" s="177"/>
      <c r="G3" s="177"/>
      <c r="H3" s="177"/>
      <c r="I3" s="177"/>
      <c r="J3" s="177"/>
      <c r="K3" s="177"/>
      <c r="L3" s="177"/>
      <c r="M3" s="177"/>
      <c r="N3" s="177"/>
      <c r="O3" s="177"/>
      <c r="P3" s="177"/>
      <c r="Q3" s="177"/>
      <c r="R3" s="177"/>
      <c r="S3" s="21"/>
      <c r="T3" s="44"/>
      <c r="U3" s="194" t="s">
        <v>73</v>
      </c>
      <c r="V3" s="194"/>
      <c r="W3" s="194"/>
      <c r="X3" s="195" t="s">
        <v>74</v>
      </c>
      <c r="Y3" s="195"/>
      <c r="Z3" s="190"/>
      <c r="AA3" s="190"/>
      <c r="AB3" s="178"/>
      <c r="AC3" s="198"/>
      <c r="AD3" s="198"/>
      <c r="AE3" s="198"/>
      <c r="AF3" s="201" t="s">
        <v>0</v>
      </c>
      <c r="AG3" s="202"/>
      <c r="AH3" s="180"/>
      <c r="AI3" s="181"/>
      <c r="AJ3" s="181"/>
      <c r="AK3" s="181"/>
      <c r="AL3" s="181"/>
      <c r="AM3" s="182"/>
      <c r="AN3" s="20"/>
    </row>
    <row r="4" spans="2:40" s="19" customFormat="1" ht="9.75" customHeight="1">
      <c r="B4" s="20"/>
      <c r="C4" s="177"/>
      <c r="D4" s="177"/>
      <c r="E4" s="177"/>
      <c r="F4" s="177"/>
      <c r="G4" s="177"/>
      <c r="H4" s="177"/>
      <c r="I4" s="177"/>
      <c r="J4" s="177"/>
      <c r="K4" s="177"/>
      <c r="L4" s="177"/>
      <c r="M4" s="177"/>
      <c r="N4" s="177"/>
      <c r="O4" s="177"/>
      <c r="P4" s="177"/>
      <c r="Q4" s="177"/>
      <c r="R4" s="177"/>
      <c r="S4" s="21"/>
      <c r="T4" s="44"/>
      <c r="U4" s="194"/>
      <c r="V4" s="194"/>
      <c r="W4" s="194"/>
      <c r="X4" s="196"/>
      <c r="Y4" s="196"/>
      <c r="Z4" s="191"/>
      <c r="AA4" s="191"/>
      <c r="AB4" s="179"/>
      <c r="AC4" s="199"/>
      <c r="AD4" s="199"/>
      <c r="AE4" s="199"/>
      <c r="AF4" s="203"/>
      <c r="AG4" s="204"/>
      <c r="AH4" s="183"/>
      <c r="AI4" s="184"/>
      <c r="AJ4" s="184"/>
      <c r="AK4" s="184"/>
      <c r="AL4" s="184"/>
      <c r="AM4" s="185"/>
      <c r="AN4" s="20"/>
    </row>
    <row r="5" spans="2:40" s="19" customFormat="1" ht="9.75" customHeight="1">
      <c r="B5" s="20"/>
      <c r="C5" s="22" t="s">
        <v>91</v>
      </c>
      <c r="D5" s="22"/>
      <c r="E5" s="22"/>
      <c r="F5" s="22"/>
      <c r="G5" s="22"/>
      <c r="H5" s="22"/>
      <c r="I5" s="22"/>
      <c r="J5" s="22"/>
      <c r="K5" s="22"/>
      <c r="L5" s="22"/>
      <c r="M5" s="22"/>
      <c r="N5" s="22"/>
      <c r="O5" s="22"/>
      <c r="P5" s="22"/>
      <c r="Q5" s="22"/>
      <c r="R5" s="22"/>
      <c r="S5" s="21"/>
      <c r="T5" s="44"/>
      <c r="U5" s="194"/>
      <c r="V5" s="194"/>
      <c r="W5" s="194"/>
      <c r="X5" s="196"/>
      <c r="Y5" s="196"/>
      <c r="Z5" s="191"/>
      <c r="AA5" s="191"/>
      <c r="AB5" s="179"/>
      <c r="AC5" s="199"/>
      <c r="AD5" s="199"/>
      <c r="AE5" s="199"/>
      <c r="AF5" s="203"/>
      <c r="AG5" s="204"/>
      <c r="AH5" s="183"/>
      <c r="AI5" s="184"/>
      <c r="AJ5" s="184"/>
      <c r="AK5" s="184"/>
      <c r="AL5" s="184"/>
      <c r="AM5" s="185"/>
      <c r="AN5" s="20"/>
    </row>
    <row r="6" spans="2:40" s="19" customFormat="1" ht="9.75" customHeight="1">
      <c r="B6" s="20"/>
      <c r="C6" s="22"/>
      <c r="D6" s="22"/>
      <c r="E6" s="22"/>
      <c r="F6" s="22"/>
      <c r="G6" s="22"/>
      <c r="H6" s="22"/>
      <c r="I6" s="22"/>
      <c r="J6" s="22"/>
      <c r="K6" s="22"/>
      <c r="L6" s="22"/>
      <c r="M6" s="22"/>
      <c r="N6" s="22"/>
      <c r="O6" s="22"/>
      <c r="P6" s="22"/>
      <c r="Q6" s="20"/>
      <c r="R6" s="20"/>
      <c r="S6" s="21"/>
      <c r="T6" s="44"/>
      <c r="U6" s="194"/>
      <c r="V6" s="194"/>
      <c r="W6" s="194"/>
      <c r="X6" s="197"/>
      <c r="Y6" s="197"/>
      <c r="Z6" s="192"/>
      <c r="AA6" s="192"/>
      <c r="AB6" s="179"/>
      <c r="AC6" s="200"/>
      <c r="AD6" s="200"/>
      <c r="AE6" s="200"/>
      <c r="AF6" s="205"/>
      <c r="AG6" s="206"/>
      <c r="AH6" s="183"/>
      <c r="AI6" s="184"/>
      <c r="AJ6" s="184"/>
      <c r="AK6" s="184"/>
      <c r="AL6" s="184"/>
      <c r="AM6" s="185"/>
      <c r="AN6" s="20"/>
    </row>
    <row r="7" spans="2:40" s="19" customFormat="1" ht="9.75" customHeight="1">
      <c r="B7" s="20"/>
      <c r="C7" s="23" t="s">
        <v>77</v>
      </c>
      <c r="D7" s="22"/>
      <c r="E7" s="22"/>
      <c r="F7" s="22"/>
      <c r="G7" s="22"/>
      <c r="H7" s="22"/>
      <c r="I7" s="22"/>
      <c r="J7" s="22"/>
      <c r="K7" s="22"/>
      <c r="L7" s="22"/>
      <c r="M7" s="22"/>
      <c r="N7" s="22"/>
      <c r="O7" s="22"/>
      <c r="P7" s="22"/>
      <c r="Q7" s="22"/>
      <c r="R7" s="22"/>
      <c r="S7" s="25"/>
      <c r="T7" s="44"/>
      <c r="U7" s="207" t="s">
        <v>1</v>
      </c>
      <c r="V7" s="207"/>
      <c r="W7" s="207"/>
      <c r="X7" s="208"/>
      <c r="Y7" s="209"/>
      <c r="Z7" s="209"/>
      <c r="AA7" s="209"/>
      <c r="AB7" s="209"/>
      <c r="AC7" s="209"/>
      <c r="AD7" s="209"/>
      <c r="AE7" s="209"/>
      <c r="AF7" s="209"/>
      <c r="AG7" s="210"/>
      <c r="AH7" s="183"/>
      <c r="AI7" s="184"/>
      <c r="AJ7" s="184"/>
      <c r="AK7" s="184"/>
      <c r="AL7" s="184"/>
      <c r="AM7" s="185"/>
      <c r="AN7" s="20"/>
    </row>
    <row r="8" spans="2:40" s="19" customFormat="1" ht="9.75" customHeight="1">
      <c r="B8" s="20"/>
      <c r="C8" s="24" t="s">
        <v>2</v>
      </c>
      <c r="D8" s="23"/>
      <c r="E8" s="23"/>
      <c r="F8" s="23"/>
      <c r="G8" s="23"/>
      <c r="H8" s="23"/>
      <c r="I8" s="23"/>
      <c r="J8" s="23"/>
      <c r="K8" s="23"/>
      <c r="L8" s="23"/>
      <c r="M8" s="23"/>
      <c r="N8" s="23"/>
      <c r="O8" s="23"/>
      <c r="P8" s="23"/>
      <c r="Q8" s="23"/>
      <c r="R8" s="23"/>
      <c r="S8" s="25"/>
      <c r="T8" s="44"/>
      <c r="U8" s="207"/>
      <c r="V8" s="207"/>
      <c r="W8" s="207"/>
      <c r="X8" s="211"/>
      <c r="Y8" s="212"/>
      <c r="Z8" s="212"/>
      <c r="AA8" s="212"/>
      <c r="AB8" s="212"/>
      <c r="AC8" s="212"/>
      <c r="AD8" s="212"/>
      <c r="AE8" s="212"/>
      <c r="AF8" s="212"/>
      <c r="AG8" s="213"/>
      <c r="AH8" s="183"/>
      <c r="AI8" s="184"/>
      <c r="AJ8" s="184"/>
      <c r="AK8" s="184"/>
      <c r="AL8" s="184"/>
      <c r="AM8" s="185"/>
      <c r="AN8" s="20"/>
    </row>
    <row r="9" spans="2:40" s="19" customFormat="1" ht="9.75" customHeight="1">
      <c r="B9" s="20"/>
      <c r="C9" s="18" t="s">
        <v>3</v>
      </c>
      <c r="D9" s="23"/>
      <c r="E9" s="23"/>
      <c r="F9" s="23"/>
      <c r="G9" s="23"/>
      <c r="H9" s="23"/>
      <c r="I9" s="23"/>
      <c r="J9" s="23"/>
      <c r="K9" s="23"/>
      <c r="L9" s="23"/>
      <c r="M9" s="23"/>
      <c r="N9" s="23"/>
      <c r="O9" s="23"/>
      <c r="P9" s="23"/>
      <c r="Q9" s="23"/>
      <c r="R9" s="23"/>
      <c r="S9" s="25"/>
      <c r="T9" s="44"/>
      <c r="U9" s="207"/>
      <c r="V9" s="207"/>
      <c r="W9" s="207"/>
      <c r="X9" s="211"/>
      <c r="Y9" s="212"/>
      <c r="Z9" s="212"/>
      <c r="AA9" s="212"/>
      <c r="AB9" s="212"/>
      <c r="AC9" s="212"/>
      <c r="AD9" s="212"/>
      <c r="AE9" s="212"/>
      <c r="AF9" s="212"/>
      <c r="AG9" s="213"/>
      <c r="AH9" s="183"/>
      <c r="AI9" s="184"/>
      <c r="AJ9" s="184"/>
      <c r="AK9" s="184"/>
      <c r="AL9" s="184"/>
      <c r="AM9" s="185"/>
      <c r="AN9" s="20"/>
    </row>
    <row r="10" spans="2:40" s="19" customFormat="1" ht="9.75" customHeight="1">
      <c r="B10" s="20"/>
      <c r="C10" s="18"/>
      <c r="D10" s="18"/>
      <c r="E10" s="18"/>
      <c r="F10" s="18"/>
      <c r="G10" s="18"/>
      <c r="H10" s="18"/>
      <c r="I10" s="18"/>
      <c r="J10" s="18"/>
      <c r="K10" s="18"/>
      <c r="L10" s="18"/>
      <c r="M10" s="189"/>
      <c r="N10" s="189"/>
      <c r="O10" s="189"/>
      <c r="P10" s="189"/>
      <c r="Q10" s="189"/>
      <c r="R10" s="189"/>
      <c r="S10" s="25"/>
      <c r="T10" s="44"/>
      <c r="U10" s="207"/>
      <c r="V10" s="207"/>
      <c r="W10" s="207"/>
      <c r="X10" s="214"/>
      <c r="Y10" s="215"/>
      <c r="Z10" s="215"/>
      <c r="AA10" s="215"/>
      <c r="AB10" s="215"/>
      <c r="AC10" s="215"/>
      <c r="AD10" s="215"/>
      <c r="AE10" s="215"/>
      <c r="AF10" s="215"/>
      <c r="AG10" s="216"/>
      <c r="AH10" s="186"/>
      <c r="AI10" s="187"/>
      <c r="AJ10" s="187"/>
      <c r="AK10" s="187"/>
      <c r="AL10" s="187"/>
      <c r="AM10" s="188"/>
      <c r="AN10" s="20"/>
    </row>
    <row r="11" spans="2:40" s="19" customFormat="1" ht="12" customHeight="1">
      <c r="B11" s="20"/>
      <c r="C11" s="193"/>
      <c r="D11" s="193"/>
      <c r="E11" s="193"/>
      <c r="F11" s="193"/>
      <c r="G11" s="18"/>
      <c r="H11" s="193"/>
      <c r="I11" s="193"/>
      <c r="J11" s="193"/>
      <c r="K11" s="193"/>
      <c r="L11" s="18"/>
      <c r="M11" s="189"/>
      <c r="N11" s="189"/>
      <c r="O11" s="189"/>
      <c r="P11" s="189"/>
      <c r="Q11" s="189"/>
      <c r="R11" s="189"/>
      <c r="S11" s="25"/>
      <c r="T11" s="27"/>
      <c r="U11" s="27"/>
      <c r="V11" s="27"/>
      <c r="W11" s="43"/>
      <c r="X11" s="43"/>
      <c r="Y11" s="43"/>
      <c r="Z11" s="43"/>
      <c r="AA11" s="43"/>
      <c r="AB11" s="43"/>
      <c r="AC11" s="43"/>
      <c r="AD11" s="43"/>
      <c r="AE11" s="43"/>
      <c r="AF11" s="43"/>
      <c r="AG11" s="43"/>
      <c r="AH11" s="28"/>
      <c r="AI11" s="28"/>
      <c r="AJ11" s="28"/>
      <c r="AK11" s="28"/>
      <c r="AL11" s="28"/>
      <c r="AM11" s="28"/>
      <c r="AN11" s="20"/>
    </row>
    <row r="12" spans="2:40" s="19" customFormat="1" ht="5.25" customHeight="1">
      <c r="B12" s="20"/>
      <c r="C12" s="18"/>
      <c r="D12" s="18"/>
      <c r="E12" s="18"/>
      <c r="F12" s="18"/>
      <c r="G12" s="18"/>
      <c r="H12" s="18"/>
      <c r="I12" s="18"/>
      <c r="J12" s="18"/>
      <c r="K12" s="18"/>
      <c r="L12" s="18"/>
      <c r="M12" s="18"/>
      <c r="N12" s="18"/>
      <c r="O12" s="18"/>
      <c r="P12" s="18"/>
      <c r="Q12" s="18"/>
      <c r="R12" s="18"/>
      <c r="S12" s="25"/>
      <c r="T12" s="27"/>
      <c r="U12" s="27"/>
      <c r="V12" s="27"/>
      <c r="W12" s="26"/>
      <c r="X12" s="26"/>
      <c r="Y12" s="26"/>
      <c r="Z12" s="26"/>
      <c r="AA12" s="26"/>
      <c r="AB12" s="26"/>
      <c r="AC12" s="26"/>
      <c r="AD12" s="26"/>
      <c r="AE12" s="26"/>
      <c r="AF12" s="26"/>
      <c r="AG12" s="26"/>
      <c r="AH12" s="28"/>
      <c r="AI12" s="28"/>
      <c r="AJ12" s="28"/>
      <c r="AK12" s="28"/>
      <c r="AL12" s="28"/>
      <c r="AM12" s="28"/>
      <c r="AN12" s="20"/>
    </row>
    <row r="13" spans="2:40" ht="12" customHeight="1" thickBot="1">
      <c r="B13" s="1"/>
      <c r="C13" s="3" t="s">
        <v>38</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1"/>
    </row>
    <row r="14" spans="2:40" s="19" customFormat="1" ht="12" customHeight="1">
      <c r="B14" s="20"/>
      <c r="C14" s="139" t="s">
        <v>18</v>
      </c>
      <c r="D14" s="140"/>
      <c r="E14" s="145" t="s">
        <v>4</v>
      </c>
      <c r="F14" s="146"/>
      <c r="G14" s="146"/>
      <c r="H14" s="147"/>
      <c r="I14" s="151" t="s">
        <v>5</v>
      </c>
      <c r="J14" s="151"/>
      <c r="K14" s="151"/>
      <c r="L14" s="278" t="s">
        <v>110</v>
      </c>
      <c r="M14" s="279"/>
      <c r="N14" s="279"/>
      <c r="O14" s="279"/>
      <c r="P14" s="279"/>
      <c r="Q14" s="279"/>
      <c r="R14" s="279"/>
      <c r="S14" s="279"/>
      <c r="T14" s="279"/>
      <c r="U14" s="279"/>
      <c r="V14" s="279"/>
      <c r="W14" s="279"/>
      <c r="X14" s="279"/>
      <c r="Y14" s="279"/>
      <c r="Z14" s="279"/>
      <c r="AA14" s="279"/>
      <c r="AB14" s="279"/>
      <c r="AC14" s="279"/>
      <c r="AD14" s="279"/>
      <c r="AE14" s="279"/>
      <c r="AF14" s="279"/>
      <c r="AG14" s="279"/>
      <c r="AH14" s="279"/>
      <c r="AI14" s="279"/>
      <c r="AJ14" s="279"/>
      <c r="AK14" s="279"/>
      <c r="AL14" s="279"/>
      <c r="AM14" s="280"/>
      <c r="AN14" s="20"/>
    </row>
    <row r="15" spans="2:40" s="19" customFormat="1" ht="12" customHeight="1">
      <c r="B15" s="20"/>
      <c r="C15" s="141"/>
      <c r="D15" s="142"/>
      <c r="E15" s="148"/>
      <c r="F15" s="149"/>
      <c r="G15" s="149"/>
      <c r="H15" s="150"/>
      <c r="I15" s="161" t="s">
        <v>6</v>
      </c>
      <c r="J15" s="161"/>
      <c r="K15" s="161"/>
      <c r="L15" s="281" t="s">
        <v>111</v>
      </c>
      <c r="M15" s="282"/>
      <c r="N15" s="282"/>
      <c r="O15" s="282"/>
      <c r="P15" s="282"/>
      <c r="Q15" s="282"/>
      <c r="R15" s="282"/>
      <c r="S15" s="282"/>
      <c r="T15" s="282"/>
      <c r="U15" s="282"/>
      <c r="V15" s="282"/>
      <c r="W15" s="282"/>
      <c r="X15" s="282"/>
      <c r="Y15" s="282"/>
      <c r="Z15" s="282"/>
      <c r="AA15" s="282"/>
      <c r="AB15" s="282"/>
      <c r="AC15" s="282"/>
      <c r="AD15" s="282"/>
      <c r="AE15" s="282"/>
      <c r="AF15" s="282"/>
      <c r="AG15" s="282"/>
      <c r="AH15" s="282"/>
      <c r="AI15" s="282"/>
      <c r="AJ15" s="282"/>
      <c r="AK15" s="282"/>
      <c r="AL15" s="282"/>
      <c r="AM15" s="283"/>
      <c r="AN15" s="20"/>
    </row>
    <row r="16" spans="2:40" s="19" customFormat="1" ht="12" customHeight="1">
      <c r="B16" s="20"/>
      <c r="C16" s="141"/>
      <c r="D16" s="142"/>
      <c r="E16" s="148"/>
      <c r="F16" s="149"/>
      <c r="G16" s="149"/>
      <c r="H16" s="150"/>
      <c r="I16" s="161"/>
      <c r="J16" s="161"/>
      <c r="K16" s="161"/>
      <c r="L16" s="282"/>
      <c r="M16" s="282"/>
      <c r="N16" s="282"/>
      <c r="O16" s="282"/>
      <c r="P16" s="282"/>
      <c r="Q16" s="282"/>
      <c r="R16" s="282"/>
      <c r="S16" s="282"/>
      <c r="T16" s="282"/>
      <c r="U16" s="282"/>
      <c r="V16" s="282"/>
      <c r="W16" s="282"/>
      <c r="X16" s="282"/>
      <c r="Y16" s="282"/>
      <c r="Z16" s="282"/>
      <c r="AA16" s="282"/>
      <c r="AB16" s="282"/>
      <c r="AC16" s="282"/>
      <c r="AD16" s="282"/>
      <c r="AE16" s="282"/>
      <c r="AF16" s="282"/>
      <c r="AG16" s="282"/>
      <c r="AH16" s="282"/>
      <c r="AI16" s="282"/>
      <c r="AJ16" s="282"/>
      <c r="AK16" s="282"/>
      <c r="AL16" s="282"/>
      <c r="AM16" s="283"/>
      <c r="AN16" s="20"/>
    </row>
    <row r="17" spans="2:40" s="19" customFormat="1" ht="12" customHeight="1">
      <c r="B17" s="20"/>
      <c r="C17" s="141"/>
      <c r="D17" s="142"/>
      <c r="E17" s="148"/>
      <c r="F17" s="149"/>
      <c r="G17" s="149"/>
      <c r="H17" s="150"/>
      <c r="I17" s="161"/>
      <c r="J17" s="161"/>
      <c r="K17" s="161"/>
      <c r="L17" s="282"/>
      <c r="M17" s="282"/>
      <c r="N17" s="282"/>
      <c r="O17" s="282"/>
      <c r="P17" s="282"/>
      <c r="Q17" s="282"/>
      <c r="R17" s="282"/>
      <c r="S17" s="282"/>
      <c r="T17" s="282"/>
      <c r="U17" s="282"/>
      <c r="V17" s="282"/>
      <c r="W17" s="282"/>
      <c r="X17" s="282"/>
      <c r="Y17" s="282"/>
      <c r="Z17" s="282"/>
      <c r="AA17" s="282"/>
      <c r="AB17" s="282"/>
      <c r="AC17" s="282"/>
      <c r="AD17" s="282"/>
      <c r="AE17" s="282"/>
      <c r="AF17" s="282"/>
      <c r="AG17" s="282"/>
      <c r="AH17" s="282"/>
      <c r="AI17" s="282"/>
      <c r="AJ17" s="282"/>
      <c r="AK17" s="282"/>
      <c r="AL17" s="282"/>
      <c r="AM17" s="283"/>
      <c r="AN17" s="20"/>
    </row>
    <row r="18" spans="2:40" s="19" customFormat="1" ht="12" customHeight="1">
      <c r="B18" s="20"/>
      <c r="C18" s="141"/>
      <c r="D18" s="142"/>
      <c r="E18" s="148"/>
      <c r="F18" s="149"/>
      <c r="G18" s="149"/>
      <c r="H18" s="150"/>
      <c r="I18" s="165" t="s">
        <v>7</v>
      </c>
      <c r="J18" s="165"/>
      <c r="K18" s="165"/>
      <c r="L18" s="49" t="s">
        <v>8</v>
      </c>
      <c r="M18" s="284" t="s">
        <v>112</v>
      </c>
      <c r="N18" s="284"/>
      <c r="O18" s="48" t="s">
        <v>12</v>
      </c>
      <c r="P18" s="284" t="s">
        <v>113</v>
      </c>
      <c r="Q18" s="284"/>
      <c r="R18" s="284"/>
      <c r="S18" s="46"/>
      <c r="T18" s="46"/>
      <c r="U18" s="46"/>
      <c r="V18" s="46"/>
      <c r="W18" s="46"/>
      <c r="X18" s="46"/>
      <c r="Y18" s="46"/>
      <c r="Z18" s="46"/>
      <c r="AA18" s="46"/>
      <c r="AB18" s="46"/>
      <c r="AC18" s="46"/>
      <c r="AD18" s="46"/>
      <c r="AE18" s="46"/>
      <c r="AF18" s="46"/>
      <c r="AG18" s="46"/>
      <c r="AH18" s="46"/>
      <c r="AI18" s="46"/>
      <c r="AJ18" s="46"/>
      <c r="AK18" s="46"/>
      <c r="AL18" s="46"/>
      <c r="AM18" s="47"/>
      <c r="AN18" s="20"/>
    </row>
    <row r="19" spans="2:40" s="19" customFormat="1" ht="12" customHeight="1">
      <c r="B19" s="20"/>
      <c r="C19" s="141"/>
      <c r="D19" s="142"/>
      <c r="E19" s="148"/>
      <c r="F19" s="149"/>
      <c r="G19" s="149"/>
      <c r="H19" s="150"/>
      <c r="I19" s="165"/>
      <c r="J19" s="165"/>
      <c r="K19" s="165"/>
      <c r="L19" s="285" t="s">
        <v>114</v>
      </c>
      <c r="M19" s="285"/>
      <c r="N19" s="285"/>
      <c r="O19" s="285"/>
      <c r="P19" s="285"/>
      <c r="Q19" s="285"/>
      <c r="R19" s="285"/>
      <c r="S19" s="285"/>
      <c r="T19" s="285"/>
      <c r="U19" s="285"/>
      <c r="V19" s="285"/>
      <c r="W19" s="285"/>
      <c r="X19" s="285"/>
      <c r="Y19" s="285"/>
      <c r="Z19" s="285"/>
      <c r="AA19" s="285"/>
      <c r="AB19" s="285"/>
      <c r="AC19" s="285"/>
      <c r="AD19" s="285"/>
      <c r="AE19" s="285"/>
      <c r="AF19" s="285"/>
      <c r="AG19" s="285"/>
      <c r="AH19" s="285"/>
      <c r="AI19" s="285"/>
      <c r="AJ19" s="285"/>
      <c r="AK19" s="285"/>
      <c r="AL19" s="285"/>
      <c r="AM19" s="286"/>
      <c r="AN19" s="20"/>
    </row>
    <row r="20" spans="2:40" s="19" customFormat="1" ht="12" customHeight="1">
      <c r="B20" s="20"/>
      <c r="C20" s="141"/>
      <c r="D20" s="142"/>
      <c r="E20" s="148"/>
      <c r="F20" s="149"/>
      <c r="G20" s="149"/>
      <c r="H20" s="150"/>
      <c r="I20" s="165"/>
      <c r="J20" s="166"/>
      <c r="K20" s="165"/>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3"/>
      <c r="AN20" s="20"/>
    </row>
    <row r="21" spans="2:40" s="19" customFormat="1" ht="15" customHeight="1">
      <c r="B21" s="20"/>
      <c r="C21" s="141"/>
      <c r="D21" s="142"/>
      <c r="E21" s="264" t="s">
        <v>19</v>
      </c>
      <c r="F21" s="265"/>
      <c r="G21" s="265"/>
      <c r="H21" s="266"/>
      <c r="I21" s="38"/>
      <c r="J21" s="39" t="s">
        <v>72</v>
      </c>
      <c r="K21" s="40"/>
      <c r="L21" s="38"/>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2"/>
      <c r="AN21" s="20"/>
    </row>
    <row r="22" spans="2:40" s="19" customFormat="1" ht="12" customHeight="1">
      <c r="B22" s="20"/>
      <c r="C22" s="141"/>
      <c r="D22" s="142"/>
      <c r="E22" s="264"/>
      <c r="F22" s="265"/>
      <c r="G22" s="265"/>
      <c r="H22" s="266"/>
      <c r="I22" s="165" t="s">
        <v>6</v>
      </c>
      <c r="J22" s="165"/>
      <c r="K22" s="165"/>
      <c r="L22" s="281" t="s">
        <v>111</v>
      </c>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3"/>
      <c r="AN22" s="20"/>
    </row>
    <row r="23" spans="2:40" s="19" customFormat="1" ht="12" customHeight="1">
      <c r="B23" s="20"/>
      <c r="C23" s="141"/>
      <c r="D23" s="142"/>
      <c r="E23" s="264"/>
      <c r="F23" s="265"/>
      <c r="G23" s="265"/>
      <c r="H23" s="266"/>
      <c r="I23" s="165"/>
      <c r="J23" s="165"/>
      <c r="K23" s="165"/>
      <c r="L23" s="282"/>
      <c r="M23" s="282"/>
      <c r="N23" s="282"/>
      <c r="O23" s="282"/>
      <c r="P23" s="282"/>
      <c r="Q23" s="282"/>
      <c r="R23" s="282"/>
      <c r="S23" s="282"/>
      <c r="T23" s="282"/>
      <c r="U23" s="282"/>
      <c r="V23" s="282"/>
      <c r="W23" s="282"/>
      <c r="X23" s="282"/>
      <c r="Y23" s="282"/>
      <c r="Z23" s="282"/>
      <c r="AA23" s="282"/>
      <c r="AB23" s="282"/>
      <c r="AC23" s="282"/>
      <c r="AD23" s="282"/>
      <c r="AE23" s="282"/>
      <c r="AF23" s="282"/>
      <c r="AG23" s="282"/>
      <c r="AH23" s="282"/>
      <c r="AI23" s="282"/>
      <c r="AJ23" s="282"/>
      <c r="AK23" s="282"/>
      <c r="AL23" s="282"/>
      <c r="AM23" s="283"/>
      <c r="AN23" s="20"/>
    </row>
    <row r="24" spans="2:40" s="19" customFormat="1" ht="12" customHeight="1">
      <c r="B24" s="20"/>
      <c r="C24" s="141"/>
      <c r="D24" s="142"/>
      <c r="E24" s="264"/>
      <c r="F24" s="265"/>
      <c r="G24" s="265"/>
      <c r="H24" s="266"/>
      <c r="I24" s="165"/>
      <c r="J24" s="165"/>
      <c r="K24" s="165"/>
      <c r="L24" s="282"/>
      <c r="M24" s="282"/>
      <c r="N24" s="282"/>
      <c r="O24" s="282"/>
      <c r="P24" s="282"/>
      <c r="Q24" s="282"/>
      <c r="R24" s="282"/>
      <c r="S24" s="282"/>
      <c r="T24" s="282"/>
      <c r="U24" s="282"/>
      <c r="V24" s="282"/>
      <c r="W24" s="282"/>
      <c r="X24" s="282"/>
      <c r="Y24" s="282"/>
      <c r="Z24" s="282"/>
      <c r="AA24" s="282"/>
      <c r="AB24" s="282"/>
      <c r="AC24" s="282"/>
      <c r="AD24" s="282"/>
      <c r="AE24" s="282"/>
      <c r="AF24" s="282"/>
      <c r="AG24" s="282"/>
      <c r="AH24" s="282"/>
      <c r="AI24" s="282"/>
      <c r="AJ24" s="282"/>
      <c r="AK24" s="282"/>
      <c r="AL24" s="282"/>
      <c r="AM24" s="283"/>
      <c r="AN24" s="20"/>
    </row>
    <row r="25" spans="2:40" s="19" customFormat="1" ht="12" customHeight="1">
      <c r="B25" s="20"/>
      <c r="C25" s="141"/>
      <c r="D25" s="142"/>
      <c r="E25" s="264"/>
      <c r="F25" s="265"/>
      <c r="G25" s="265"/>
      <c r="H25" s="266"/>
      <c r="I25" s="161" t="s">
        <v>7</v>
      </c>
      <c r="J25" s="161"/>
      <c r="K25" s="161"/>
      <c r="L25" s="49" t="s">
        <v>8</v>
      </c>
      <c r="M25" s="284" t="s">
        <v>112</v>
      </c>
      <c r="N25" s="284"/>
      <c r="O25" s="48" t="s">
        <v>12</v>
      </c>
      <c r="P25" s="284" t="s">
        <v>113</v>
      </c>
      <c r="Q25" s="284"/>
      <c r="R25" s="284"/>
      <c r="S25" s="46"/>
      <c r="T25" s="46"/>
      <c r="U25" s="46"/>
      <c r="V25" s="46"/>
      <c r="W25" s="46"/>
      <c r="X25" s="46"/>
      <c r="Y25" s="46"/>
      <c r="Z25" s="46"/>
      <c r="AA25" s="46"/>
      <c r="AB25" s="46"/>
      <c r="AC25" s="46"/>
      <c r="AD25" s="46"/>
      <c r="AE25" s="46"/>
      <c r="AF25" s="46"/>
      <c r="AG25" s="46"/>
      <c r="AH25" s="46"/>
      <c r="AI25" s="46"/>
      <c r="AJ25" s="46"/>
      <c r="AK25" s="46"/>
      <c r="AL25" s="46"/>
      <c r="AM25" s="47"/>
      <c r="AN25" s="20"/>
    </row>
    <row r="26" spans="2:40" s="19" customFormat="1" ht="12" customHeight="1">
      <c r="B26" s="20"/>
      <c r="C26" s="141"/>
      <c r="D26" s="142"/>
      <c r="E26" s="264"/>
      <c r="F26" s="265"/>
      <c r="G26" s="265"/>
      <c r="H26" s="266"/>
      <c r="I26" s="161"/>
      <c r="J26" s="161"/>
      <c r="K26" s="161"/>
      <c r="L26" s="285" t="s">
        <v>114</v>
      </c>
      <c r="M26" s="285"/>
      <c r="N26" s="285"/>
      <c r="O26" s="285"/>
      <c r="P26" s="285"/>
      <c r="Q26" s="285"/>
      <c r="R26" s="285"/>
      <c r="S26" s="285"/>
      <c r="T26" s="285"/>
      <c r="U26" s="285"/>
      <c r="V26" s="285"/>
      <c r="W26" s="285"/>
      <c r="X26" s="285"/>
      <c r="Y26" s="285"/>
      <c r="Z26" s="285"/>
      <c r="AA26" s="285"/>
      <c r="AB26" s="285"/>
      <c r="AC26" s="285"/>
      <c r="AD26" s="285"/>
      <c r="AE26" s="285"/>
      <c r="AF26" s="285"/>
      <c r="AG26" s="285"/>
      <c r="AH26" s="285"/>
      <c r="AI26" s="285"/>
      <c r="AJ26" s="285"/>
      <c r="AK26" s="285"/>
      <c r="AL26" s="285"/>
      <c r="AM26" s="286"/>
      <c r="AN26" s="20"/>
    </row>
    <row r="27" spans="2:40" s="19" customFormat="1" ht="12" customHeight="1">
      <c r="B27" s="20"/>
      <c r="C27" s="141"/>
      <c r="D27" s="142"/>
      <c r="E27" s="264"/>
      <c r="F27" s="265"/>
      <c r="G27" s="265"/>
      <c r="H27" s="266"/>
      <c r="I27" s="161"/>
      <c r="J27" s="161"/>
      <c r="K27" s="161"/>
      <c r="L27" s="282"/>
      <c r="M27" s="282"/>
      <c r="N27" s="282"/>
      <c r="O27" s="282"/>
      <c r="P27" s="282"/>
      <c r="Q27" s="282"/>
      <c r="R27" s="282"/>
      <c r="S27" s="282"/>
      <c r="T27" s="282"/>
      <c r="U27" s="282"/>
      <c r="V27" s="282"/>
      <c r="W27" s="282"/>
      <c r="X27" s="282"/>
      <c r="Y27" s="282"/>
      <c r="Z27" s="282"/>
      <c r="AA27" s="282"/>
      <c r="AB27" s="282"/>
      <c r="AC27" s="282"/>
      <c r="AD27" s="282"/>
      <c r="AE27" s="282"/>
      <c r="AF27" s="282"/>
      <c r="AG27" s="282"/>
      <c r="AH27" s="282"/>
      <c r="AI27" s="282"/>
      <c r="AJ27" s="282"/>
      <c r="AK27" s="282"/>
      <c r="AL27" s="282"/>
      <c r="AM27" s="283"/>
      <c r="AN27" s="20"/>
    </row>
    <row r="28" spans="2:40" s="19" customFormat="1" ht="12" customHeight="1">
      <c r="B28" s="20"/>
      <c r="C28" s="141"/>
      <c r="D28" s="142"/>
      <c r="E28" s="264"/>
      <c r="F28" s="265"/>
      <c r="G28" s="265"/>
      <c r="H28" s="266"/>
      <c r="I28" s="169" t="s">
        <v>9</v>
      </c>
      <c r="J28" s="161"/>
      <c r="K28" s="161"/>
      <c r="L28" s="301" t="s">
        <v>115</v>
      </c>
      <c r="M28" s="302"/>
      <c r="N28" s="302"/>
      <c r="O28" s="302"/>
      <c r="P28" s="302"/>
      <c r="Q28" s="302"/>
      <c r="R28" s="302"/>
      <c r="S28" s="302"/>
      <c r="T28" s="302"/>
      <c r="U28" s="302"/>
      <c r="V28" s="302"/>
      <c r="W28" s="302"/>
      <c r="X28" s="302"/>
      <c r="Y28" s="172" t="s">
        <v>10</v>
      </c>
      <c r="Z28" s="173"/>
      <c r="AA28" s="174"/>
      <c r="AB28" s="287" t="s">
        <v>116</v>
      </c>
      <c r="AC28" s="287"/>
      <c r="AD28" s="287"/>
      <c r="AE28" s="287"/>
      <c r="AF28" s="287"/>
      <c r="AG28" s="287"/>
      <c r="AH28" s="287"/>
      <c r="AI28" s="287"/>
      <c r="AJ28" s="287"/>
      <c r="AK28" s="287"/>
      <c r="AL28" s="287"/>
      <c r="AM28" s="288"/>
      <c r="AN28" s="20"/>
    </row>
    <row r="29" spans="2:40" s="19" customFormat="1" ht="12" customHeight="1">
      <c r="B29" s="20"/>
      <c r="C29" s="141"/>
      <c r="D29" s="142"/>
      <c r="E29" s="264"/>
      <c r="F29" s="265"/>
      <c r="G29" s="265"/>
      <c r="H29" s="266"/>
      <c r="I29" s="161"/>
      <c r="J29" s="161"/>
      <c r="K29" s="161"/>
      <c r="L29" s="301"/>
      <c r="M29" s="302"/>
      <c r="N29" s="302"/>
      <c r="O29" s="302"/>
      <c r="P29" s="302"/>
      <c r="Q29" s="302"/>
      <c r="R29" s="302"/>
      <c r="S29" s="302"/>
      <c r="T29" s="302"/>
      <c r="U29" s="302"/>
      <c r="V29" s="302"/>
      <c r="W29" s="302"/>
      <c r="X29" s="302"/>
      <c r="Y29" s="172"/>
      <c r="Z29" s="173"/>
      <c r="AA29" s="174"/>
      <c r="AB29" s="287"/>
      <c r="AC29" s="287"/>
      <c r="AD29" s="287"/>
      <c r="AE29" s="287"/>
      <c r="AF29" s="287"/>
      <c r="AG29" s="287"/>
      <c r="AH29" s="287"/>
      <c r="AI29" s="287"/>
      <c r="AJ29" s="287"/>
      <c r="AK29" s="287"/>
      <c r="AL29" s="287"/>
      <c r="AM29" s="288"/>
      <c r="AN29" s="20"/>
    </row>
    <row r="30" spans="2:40" s="19" customFormat="1" ht="12" customHeight="1">
      <c r="B30" s="20"/>
      <c r="C30" s="141"/>
      <c r="D30" s="142"/>
      <c r="E30" s="264"/>
      <c r="F30" s="265"/>
      <c r="G30" s="265"/>
      <c r="H30" s="266"/>
      <c r="I30" s="161"/>
      <c r="J30" s="161"/>
      <c r="K30" s="161"/>
      <c r="L30" s="301"/>
      <c r="M30" s="302"/>
      <c r="N30" s="302"/>
      <c r="O30" s="302"/>
      <c r="P30" s="302"/>
      <c r="Q30" s="302"/>
      <c r="R30" s="302"/>
      <c r="S30" s="302"/>
      <c r="T30" s="302"/>
      <c r="U30" s="302"/>
      <c r="V30" s="302"/>
      <c r="W30" s="302"/>
      <c r="X30" s="302"/>
      <c r="Y30" s="172"/>
      <c r="Z30" s="173"/>
      <c r="AA30" s="174"/>
      <c r="AB30" s="287"/>
      <c r="AC30" s="287"/>
      <c r="AD30" s="287"/>
      <c r="AE30" s="287"/>
      <c r="AF30" s="287"/>
      <c r="AG30" s="287"/>
      <c r="AH30" s="287"/>
      <c r="AI30" s="287"/>
      <c r="AJ30" s="287"/>
      <c r="AK30" s="287"/>
      <c r="AL30" s="287"/>
      <c r="AM30" s="288"/>
      <c r="AN30" s="20"/>
    </row>
    <row r="31" spans="2:40" s="19" customFormat="1" ht="12" customHeight="1">
      <c r="B31" s="20"/>
      <c r="C31" s="141"/>
      <c r="D31" s="142"/>
      <c r="E31" s="264"/>
      <c r="F31" s="265"/>
      <c r="G31" s="265"/>
      <c r="H31" s="266"/>
      <c r="I31" s="230" t="s">
        <v>69</v>
      </c>
      <c r="J31" s="231"/>
      <c r="K31" s="231"/>
      <c r="L31" s="289" t="s">
        <v>117</v>
      </c>
      <c r="M31" s="289"/>
      <c r="N31" s="289"/>
      <c r="O31" s="289"/>
      <c r="P31" s="289"/>
      <c r="Q31" s="289"/>
      <c r="R31" s="234" t="s">
        <v>70</v>
      </c>
      <c r="S31" s="234"/>
      <c r="T31" s="291" t="s">
        <v>117</v>
      </c>
      <c r="U31" s="291"/>
      <c r="V31" s="291"/>
      <c r="W31" s="291"/>
      <c r="X31" s="292"/>
      <c r="Y31" s="217" t="s">
        <v>71</v>
      </c>
      <c r="Z31" s="218"/>
      <c r="AA31" s="219"/>
      <c r="AB31" s="295" t="s">
        <v>118</v>
      </c>
      <c r="AC31" s="296"/>
      <c r="AD31" s="296"/>
      <c r="AE31" s="296"/>
      <c r="AF31" s="296"/>
      <c r="AG31" s="296"/>
      <c r="AH31" s="296"/>
      <c r="AI31" s="296"/>
      <c r="AJ31" s="296"/>
      <c r="AK31" s="296"/>
      <c r="AL31" s="296"/>
      <c r="AM31" s="297"/>
      <c r="AN31" s="20"/>
    </row>
    <row r="32" spans="2:40" s="19" customFormat="1" ht="12" customHeight="1" thickBot="1">
      <c r="B32" s="20"/>
      <c r="C32" s="143"/>
      <c r="D32" s="144"/>
      <c r="E32" s="267"/>
      <c r="F32" s="268"/>
      <c r="G32" s="268"/>
      <c r="H32" s="269"/>
      <c r="I32" s="220"/>
      <c r="J32" s="221"/>
      <c r="K32" s="221"/>
      <c r="L32" s="290"/>
      <c r="M32" s="290"/>
      <c r="N32" s="290"/>
      <c r="O32" s="290"/>
      <c r="P32" s="290"/>
      <c r="Q32" s="290"/>
      <c r="R32" s="235"/>
      <c r="S32" s="235"/>
      <c r="T32" s="293"/>
      <c r="U32" s="293"/>
      <c r="V32" s="293"/>
      <c r="W32" s="293"/>
      <c r="X32" s="294"/>
      <c r="Y32" s="220"/>
      <c r="Z32" s="221"/>
      <c r="AA32" s="222"/>
      <c r="AB32" s="298"/>
      <c r="AC32" s="299"/>
      <c r="AD32" s="299"/>
      <c r="AE32" s="299"/>
      <c r="AF32" s="299"/>
      <c r="AG32" s="299"/>
      <c r="AH32" s="299"/>
      <c r="AI32" s="299"/>
      <c r="AJ32" s="299"/>
      <c r="AK32" s="299"/>
      <c r="AL32" s="299"/>
      <c r="AM32" s="300"/>
      <c r="AN32" s="20"/>
    </row>
    <row r="33" spans="2:40" ht="5.25" customHeight="1" thickBot="1">
      <c r="B33" s="1"/>
      <c r="C33" s="255"/>
      <c r="D33" s="256"/>
      <c r="E33" s="257"/>
      <c r="F33" s="257"/>
      <c r="G33" s="257"/>
      <c r="H33" s="257"/>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1"/>
    </row>
    <row r="34" spans="2:40" ht="11.4" customHeight="1">
      <c r="B34" s="1"/>
      <c r="C34" s="258" t="s">
        <v>84</v>
      </c>
      <c r="D34" s="259"/>
      <c r="E34" s="227" t="s">
        <v>20</v>
      </c>
      <c r="F34" s="228"/>
      <c r="G34" s="228"/>
      <c r="H34" s="228"/>
      <c r="I34" s="228"/>
      <c r="J34" s="228"/>
      <c r="K34" s="244" t="s">
        <v>80</v>
      </c>
      <c r="L34" s="240" t="s">
        <v>85</v>
      </c>
      <c r="M34" s="240"/>
      <c r="N34" s="240"/>
      <c r="O34" s="240"/>
      <c r="P34" s="240"/>
      <c r="Q34" s="240"/>
      <c r="R34" s="240"/>
      <c r="S34" s="240"/>
      <c r="T34" s="240"/>
      <c r="U34" s="240"/>
      <c r="V34" s="240"/>
      <c r="W34" s="240"/>
      <c r="X34" s="240"/>
      <c r="Y34" s="240"/>
      <c r="Z34" s="240"/>
      <c r="AA34" s="240"/>
      <c r="AB34" s="240"/>
      <c r="AC34" s="240"/>
      <c r="AD34" s="240"/>
      <c r="AE34" s="240"/>
      <c r="AF34" s="240"/>
      <c r="AG34" s="240"/>
      <c r="AH34" s="240"/>
      <c r="AI34" s="240"/>
      <c r="AJ34" s="240"/>
      <c r="AK34" s="240"/>
      <c r="AL34" s="240"/>
      <c r="AM34" s="241"/>
      <c r="AN34" s="1"/>
    </row>
    <row r="35" spans="2:40" ht="11.4" customHeight="1">
      <c r="B35" s="1"/>
      <c r="C35" s="260"/>
      <c r="D35" s="261"/>
      <c r="E35" s="121"/>
      <c r="F35" s="108"/>
      <c r="G35" s="108"/>
      <c r="H35" s="108"/>
      <c r="I35" s="108"/>
      <c r="J35" s="108"/>
      <c r="K35" s="123"/>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42"/>
      <c r="AL35" s="242"/>
      <c r="AM35" s="243"/>
      <c r="AN35" s="1"/>
    </row>
    <row r="36" spans="2:40" ht="11.4" customHeight="1">
      <c r="B36" s="1"/>
      <c r="C36" s="260"/>
      <c r="D36" s="261"/>
      <c r="E36" s="152" t="s">
        <v>83</v>
      </c>
      <c r="F36" s="153"/>
      <c r="G36" s="153"/>
      <c r="H36" s="153"/>
      <c r="I36" s="153"/>
      <c r="J36" s="153"/>
      <c r="K36" s="156" t="s">
        <v>80</v>
      </c>
      <c r="L36" s="303" t="s">
        <v>119</v>
      </c>
      <c r="M36" s="303"/>
      <c r="N36" s="303"/>
      <c r="O36" s="303"/>
      <c r="P36" s="303"/>
      <c r="Q36" s="303"/>
      <c r="R36" s="303"/>
      <c r="S36" s="303"/>
      <c r="T36" s="303"/>
      <c r="U36" s="303"/>
      <c r="V36" s="303"/>
      <c r="W36" s="303"/>
      <c r="X36" s="303"/>
      <c r="Y36" s="303"/>
      <c r="Z36" s="303"/>
      <c r="AA36" s="303"/>
      <c r="AB36" s="303"/>
      <c r="AC36" s="303"/>
      <c r="AD36" s="303"/>
      <c r="AE36" s="303"/>
      <c r="AF36" s="303"/>
      <c r="AG36" s="303"/>
      <c r="AH36" s="303"/>
      <c r="AI36" s="303"/>
      <c r="AJ36" s="303"/>
      <c r="AK36" s="303"/>
      <c r="AL36" s="303"/>
      <c r="AM36" s="304"/>
      <c r="AN36" s="1"/>
    </row>
    <row r="37" spans="2:40" ht="11.4" customHeight="1">
      <c r="B37" s="1"/>
      <c r="C37" s="260"/>
      <c r="D37" s="261"/>
      <c r="E37" s="154"/>
      <c r="F37" s="155"/>
      <c r="G37" s="155"/>
      <c r="H37" s="155"/>
      <c r="I37" s="155"/>
      <c r="J37" s="155"/>
      <c r="K37" s="157"/>
      <c r="L37" s="305"/>
      <c r="M37" s="305"/>
      <c r="N37" s="305"/>
      <c r="O37" s="305"/>
      <c r="P37" s="305"/>
      <c r="Q37" s="305"/>
      <c r="R37" s="305"/>
      <c r="S37" s="305"/>
      <c r="T37" s="305"/>
      <c r="U37" s="305"/>
      <c r="V37" s="305"/>
      <c r="W37" s="305"/>
      <c r="X37" s="305"/>
      <c r="Y37" s="305"/>
      <c r="Z37" s="305"/>
      <c r="AA37" s="305"/>
      <c r="AB37" s="305"/>
      <c r="AC37" s="305"/>
      <c r="AD37" s="305"/>
      <c r="AE37" s="305"/>
      <c r="AF37" s="305"/>
      <c r="AG37" s="305"/>
      <c r="AH37" s="305"/>
      <c r="AI37" s="305"/>
      <c r="AJ37" s="305"/>
      <c r="AK37" s="305"/>
      <c r="AL37" s="305"/>
      <c r="AM37" s="306"/>
      <c r="AN37" s="1"/>
    </row>
    <row r="38" spans="2:40" ht="11.4" customHeight="1">
      <c r="B38" s="1"/>
      <c r="C38" s="260"/>
      <c r="D38" s="261"/>
      <c r="E38" s="119" t="s">
        <v>82</v>
      </c>
      <c r="F38" s="120"/>
      <c r="G38" s="120"/>
      <c r="H38" s="120"/>
      <c r="I38" s="120"/>
      <c r="J38" s="120"/>
      <c r="K38" s="156" t="s">
        <v>80</v>
      </c>
      <c r="L38" s="303" t="s">
        <v>120</v>
      </c>
      <c r="M38" s="303"/>
      <c r="N38" s="303"/>
      <c r="O38" s="303"/>
      <c r="P38" s="303"/>
      <c r="Q38" s="303"/>
      <c r="R38" s="303"/>
      <c r="S38" s="303"/>
      <c r="T38" s="303"/>
      <c r="U38" s="303"/>
      <c r="V38" s="303"/>
      <c r="W38" s="303"/>
      <c r="X38" s="303"/>
      <c r="Y38" s="303"/>
      <c r="Z38" s="303"/>
      <c r="AA38" s="303"/>
      <c r="AB38" s="303"/>
      <c r="AC38" s="303"/>
      <c r="AD38" s="303"/>
      <c r="AE38" s="303"/>
      <c r="AF38" s="303"/>
      <c r="AG38" s="303"/>
      <c r="AH38" s="303"/>
      <c r="AI38" s="303"/>
      <c r="AJ38" s="303"/>
      <c r="AK38" s="303"/>
      <c r="AL38" s="303"/>
      <c r="AM38" s="304"/>
      <c r="AN38" s="1"/>
    </row>
    <row r="39" spans="2:40" ht="11.4" customHeight="1">
      <c r="B39" s="1"/>
      <c r="C39" s="260"/>
      <c r="D39" s="261"/>
      <c r="E39" s="121"/>
      <c r="F39" s="108"/>
      <c r="G39" s="108"/>
      <c r="H39" s="108"/>
      <c r="I39" s="108"/>
      <c r="J39" s="108"/>
      <c r="K39" s="157"/>
      <c r="L39" s="305"/>
      <c r="M39" s="305"/>
      <c r="N39" s="305"/>
      <c r="O39" s="305"/>
      <c r="P39" s="305"/>
      <c r="Q39" s="305"/>
      <c r="R39" s="305"/>
      <c r="S39" s="305"/>
      <c r="T39" s="305"/>
      <c r="U39" s="305"/>
      <c r="V39" s="305"/>
      <c r="W39" s="305"/>
      <c r="X39" s="305"/>
      <c r="Y39" s="305"/>
      <c r="Z39" s="305"/>
      <c r="AA39" s="305"/>
      <c r="AB39" s="305"/>
      <c r="AC39" s="305"/>
      <c r="AD39" s="305"/>
      <c r="AE39" s="305"/>
      <c r="AF39" s="305"/>
      <c r="AG39" s="305"/>
      <c r="AH39" s="305"/>
      <c r="AI39" s="305"/>
      <c r="AJ39" s="305"/>
      <c r="AK39" s="305"/>
      <c r="AL39" s="305"/>
      <c r="AM39" s="306"/>
      <c r="AN39" s="1"/>
    </row>
    <row r="40" spans="2:40" ht="11.4" customHeight="1">
      <c r="B40" s="1"/>
      <c r="C40" s="260"/>
      <c r="D40" s="261"/>
      <c r="E40" s="119" t="s">
        <v>81</v>
      </c>
      <c r="F40" s="120"/>
      <c r="G40" s="120"/>
      <c r="H40" s="120"/>
      <c r="I40" s="120"/>
      <c r="J40" s="120"/>
      <c r="K40" s="156" t="s">
        <v>80</v>
      </c>
      <c r="L40" s="246" t="s">
        <v>86</v>
      </c>
      <c r="M40" s="246"/>
      <c r="N40" s="246"/>
      <c r="O40" s="246"/>
      <c r="P40" s="307" t="s">
        <v>121</v>
      </c>
      <c r="Q40" s="307"/>
      <c r="R40" s="307"/>
      <c r="S40" s="307"/>
      <c r="T40" s="307"/>
      <c r="U40" s="307"/>
      <c r="V40" s="307"/>
      <c r="W40" s="307"/>
      <c r="X40" s="307"/>
      <c r="Y40" s="307"/>
      <c r="Z40" s="308"/>
      <c r="AA40" s="245" t="s">
        <v>87</v>
      </c>
      <c r="AB40" s="246"/>
      <c r="AC40" s="246"/>
      <c r="AD40" s="246"/>
      <c r="AE40" s="307" t="s">
        <v>122</v>
      </c>
      <c r="AF40" s="307"/>
      <c r="AG40" s="307"/>
      <c r="AH40" s="307"/>
      <c r="AI40" s="307"/>
      <c r="AJ40" s="307"/>
      <c r="AK40" s="307"/>
      <c r="AL40" s="307"/>
      <c r="AM40" s="311"/>
      <c r="AN40" s="1"/>
    </row>
    <row r="41" spans="2:40" ht="11.4" customHeight="1">
      <c r="B41" s="1"/>
      <c r="C41" s="260"/>
      <c r="D41" s="261"/>
      <c r="E41" s="121"/>
      <c r="F41" s="108"/>
      <c r="G41" s="108"/>
      <c r="H41" s="108"/>
      <c r="I41" s="108"/>
      <c r="J41" s="108"/>
      <c r="K41" s="157"/>
      <c r="L41" s="248"/>
      <c r="M41" s="248"/>
      <c r="N41" s="248"/>
      <c r="O41" s="248"/>
      <c r="P41" s="309"/>
      <c r="Q41" s="309"/>
      <c r="R41" s="309"/>
      <c r="S41" s="309"/>
      <c r="T41" s="309"/>
      <c r="U41" s="309"/>
      <c r="V41" s="309"/>
      <c r="W41" s="309"/>
      <c r="X41" s="309"/>
      <c r="Y41" s="309"/>
      <c r="Z41" s="310"/>
      <c r="AA41" s="247"/>
      <c r="AB41" s="248"/>
      <c r="AC41" s="248"/>
      <c r="AD41" s="248"/>
      <c r="AE41" s="309"/>
      <c r="AF41" s="309"/>
      <c r="AG41" s="309"/>
      <c r="AH41" s="309"/>
      <c r="AI41" s="309"/>
      <c r="AJ41" s="309"/>
      <c r="AK41" s="309"/>
      <c r="AL41" s="309"/>
      <c r="AM41" s="312"/>
      <c r="AN41" s="1"/>
    </row>
    <row r="42" spans="2:40" ht="11.4" customHeight="1">
      <c r="B42" s="1"/>
      <c r="C42" s="260"/>
      <c r="D42" s="261"/>
      <c r="E42" s="119" t="s">
        <v>79</v>
      </c>
      <c r="F42" s="120"/>
      <c r="G42" s="120"/>
      <c r="H42" s="120"/>
      <c r="I42" s="120"/>
      <c r="J42" s="120"/>
      <c r="K42" s="135" t="s">
        <v>80</v>
      </c>
      <c r="L42" s="303" t="s">
        <v>123</v>
      </c>
      <c r="M42" s="303"/>
      <c r="N42" s="303"/>
      <c r="O42" s="303"/>
      <c r="P42" s="303"/>
      <c r="Q42" s="303"/>
      <c r="R42" s="303"/>
      <c r="S42" s="303"/>
      <c r="T42" s="303"/>
      <c r="U42" s="303"/>
      <c r="V42" s="303"/>
      <c r="W42" s="303"/>
      <c r="X42" s="303"/>
      <c r="Y42" s="303"/>
      <c r="Z42" s="303"/>
      <c r="AA42" s="303"/>
      <c r="AB42" s="303"/>
      <c r="AC42" s="303"/>
      <c r="AD42" s="303"/>
      <c r="AE42" s="303"/>
      <c r="AF42" s="303"/>
      <c r="AG42" s="303"/>
      <c r="AH42" s="303"/>
      <c r="AI42" s="303"/>
      <c r="AJ42" s="303"/>
      <c r="AK42" s="303"/>
      <c r="AL42" s="303"/>
      <c r="AM42" s="304"/>
      <c r="AN42" s="1"/>
    </row>
    <row r="43" spans="2:40" ht="11.4" customHeight="1" thickBot="1">
      <c r="B43" s="1"/>
      <c r="C43" s="262"/>
      <c r="D43" s="263"/>
      <c r="E43" s="137"/>
      <c r="F43" s="138"/>
      <c r="G43" s="138"/>
      <c r="H43" s="138"/>
      <c r="I43" s="138"/>
      <c r="J43" s="138"/>
      <c r="K43" s="136"/>
      <c r="L43" s="305"/>
      <c r="M43" s="305"/>
      <c r="N43" s="305"/>
      <c r="O43" s="305"/>
      <c r="P43" s="305"/>
      <c r="Q43" s="305"/>
      <c r="R43" s="305"/>
      <c r="S43" s="305"/>
      <c r="T43" s="305"/>
      <c r="U43" s="305"/>
      <c r="V43" s="305"/>
      <c r="W43" s="305"/>
      <c r="X43" s="305"/>
      <c r="Y43" s="305"/>
      <c r="Z43" s="305"/>
      <c r="AA43" s="305"/>
      <c r="AB43" s="305"/>
      <c r="AC43" s="305"/>
      <c r="AD43" s="305"/>
      <c r="AE43" s="305"/>
      <c r="AF43" s="305"/>
      <c r="AG43" s="305"/>
      <c r="AH43" s="305"/>
      <c r="AI43" s="305"/>
      <c r="AJ43" s="305"/>
      <c r="AK43" s="305"/>
      <c r="AL43" s="305"/>
      <c r="AM43" s="306"/>
      <c r="AN43" s="1"/>
    </row>
    <row r="44" spans="2:40" ht="12" customHeight="1" thickBot="1">
      <c r="B44" s="1"/>
      <c r="C44" s="5"/>
      <c r="D44" s="5"/>
      <c r="E44" s="6"/>
      <c r="F44" s="6"/>
      <c r="G44" s="6"/>
      <c r="H44" s="6"/>
      <c r="I44" s="7"/>
      <c r="J44" s="7"/>
      <c r="K44" s="7"/>
      <c r="L44" s="7"/>
      <c r="M44" s="7"/>
      <c r="N44" s="7"/>
      <c r="O44" s="7"/>
      <c r="P44" s="7"/>
      <c r="Q44" s="7"/>
      <c r="R44" s="7"/>
      <c r="S44" s="7"/>
      <c r="T44" s="7"/>
      <c r="U44" s="7"/>
      <c r="V44" s="8"/>
      <c r="W44" s="7"/>
      <c r="X44" s="7"/>
      <c r="Y44" s="7"/>
      <c r="Z44" s="7"/>
      <c r="AA44" s="9"/>
      <c r="AB44" s="10"/>
      <c r="AC44" s="10"/>
      <c r="AD44" s="11"/>
      <c r="AE44" s="10"/>
      <c r="AF44" s="10"/>
      <c r="AG44" s="10"/>
      <c r="AH44" s="10"/>
      <c r="AI44" s="10"/>
      <c r="AJ44" s="10"/>
      <c r="AK44" s="10"/>
      <c r="AL44" s="10"/>
      <c r="AM44" s="10"/>
      <c r="AN44" s="1"/>
    </row>
    <row r="45" spans="2:40" ht="10.5" customHeight="1">
      <c r="B45" s="1"/>
      <c r="C45" s="101" t="s">
        <v>92</v>
      </c>
      <c r="D45" s="102"/>
      <c r="E45" s="227" t="s">
        <v>89</v>
      </c>
      <c r="F45" s="228"/>
      <c r="G45" s="228"/>
      <c r="H45" s="228"/>
      <c r="I45" s="228"/>
      <c r="J45" s="228"/>
      <c r="K45" s="124" t="s">
        <v>88</v>
      </c>
      <c r="L45" s="59"/>
      <c r="M45" s="79" t="s">
        <v>102</v>
      </c>
      <c r="N45" s="79"/>
      <c r="O45" s="79" t="s">
        <v>103</v>
      </c>
      <c r="P45" s="97"/>
      <c r="Q45" s="97"/>
      <c r="R45" s="97"/>
      <c r="S45" s="79" t="s">
        <v>104</v>
      </c>
      <c r="T45" s="97"/>
      <c r="U45" s="97"/>
      <c r="V45" s="79" t="s">
        <v>105</v>
      </c>
      <c r="W45" s="97"/>
      <c r="X45" s="97"/>
      <c r="Y45" s="79" t="s">
        <v>106</v>
      </c>
      <c r="Z45" s="79" t="s">
        <v>93</v>
      </c>
      <c r="AA45" s="79"/>
      <c r="AB45" s="77" t="s">
        <v>94</v>
      </c>
      <c r="AC45" s="126" t="s">
        <v>23</v>
      </c>
      <c r="AD45" s="127"/>
      <c r="AE45" s="127"/>
      <c r="AF45" s="127"/>
      <c r="AG45" s="229" t="s">
        <v>11</v>
      </c>
      <c r="AH45" s="99"/>
      <c r="AI45" s="99"/>
      <c r="AJ45" s="99"/>
      <c r="AK45" s="99"/>
      <c r="AL45" s="99"/>
      <c r="AM45" s="100"/>
      <c r="AN45" s="1"/>
    </row>
    <row r="46" spans="2:40" ht="10.5" customHeight="1">
      <c r="B46" s="1"/>
      <c r="C46" s="103"/>
      <c r="D46" s="104"/>
      <c r="E46" s="121"/>
      <c r="F46" s="108"/>
      <c r="G46" s="108"/>
      <c r="H46" s="108"/>
      <c r="I46" s="108"/>
      <c r="J46" s="108"/>
      <c r="K46" s="125"/>
      <c r="L46" s="60"/>
      <c r="M46" s="80"/>
      <c r="N46" s="80"/>
      <c r="O46" s="80"/>
      <c r="P46" s="98"/>
      <c r="Q46" s="98"/>
      <c r="R46" s="98"/>
      <c r="S46" s="80"/>
      <c r="T46" s="98"/>
      <c r="U46" s="98"/>
      <c r="V46" s="80"/>
      <c r="W46" s="98"/>
      <c r="X46" s="98"/>
      <c r="Y46" s="80"/>
      <c r="Z46" s="80"/>
      <c r="AA46" s="80"/>
      <c r="AB46" s="78"/>
      <c r="AC46" s="128"/>
      <c r="AD46" s="129"/>
      <c r="AE46" s="129"/>
      <c r="AF46" s="129"/>
      <c r="AG46" s="88"/>
      <c r="AH46" s="91"/>
      <c r="AI46" s="91"/>
      <c r="AJ46" s="91"/>
      <c r="AK46" s="91"/>
      <c r="AL46" s="91"/>
      <c r="AM46" s="92"/>
      <c r="AN46" s="1"/>
    </row>
    <row r="47" spans="2:40" ht="10.5" customHeight="1">
      <c r="B47" s="1"/>
      <c r="C47" s="103"/>
      <c r="D47" s="104"/>
      <c r="E47" s="119" t="s">
        <v>90</v>
      </c>
      <c r="F47" s="120"/>
      <c r="G47" s="120"/>
      <c r="H47" s="120"/>
      <c r="I47" s="120"/>
      <c r="J47" s="120"/>
      <c r="K47" s="122" t="s">
        <v>88</v>
      </c>
      <c r="L47" s="75"/>
      <c r="M47" s="81" t="s">
        <v>97</v>
      </c>
      <c r="N47" s="81"/>
      <c r="O47" s="61"/>
      <c r="P47" s="75"/>
      <c r="Q47" s="75"/>
      <c r="R47" s="61"/>
      <c r="S47" s="61"/>
      <c r="T47" s="61"/>
      <c r="U47" s="75"/>
      <c r="V47" s="75" t="s">
        <v>95</v>
      </c>
      <c r="W47" s="75"/>
      <c r="X47" s="75"/>
      <c r="Y47" s="75"/>
      <c r="Z47" s="61"/>
      <c r="AA47" s="61"/>
      <c r="AB47" s="61"/>
      <c r="AC47" s="61"/>
      <c r="AD47" s="61"/>
      <c r="AE47" s="61"/>
      <c r="AF47" s="61"/>
      <c r="AG47" s="61"/>
      <c r="AH47" s="61"/>
      <c r="AI47" s="61"/>
      <c r="AJ47" s="61"/>
      <c r="AK47" s="61"/>
      <c r="AL47" s="61"/>
      <c r="AM47" s="62"/>
      <c r="AN47" s="1"/>
    </row>
    <row r="48" spans="2:40" ht="10.5" customHeight="1">
      <c r="B48" s="1"/>
      <c r="C48" s="103"/>
      <c r="D48" s="104"/>
      <c r="E48" s="121"/>
      <c r="F48" s="108"/>
      <c r="G48" s="108"/>
      <c r="H48" s="108"/>
      <c r="I48" s="108"/>
      <c r="J48" s="108"/>
      <c r="K48" s="123"/>
      <c r="L48" s="76"/>
      <c r="M48" s="82"/>
      <c r="N48" s="82"/>
      <c r="O48" s="1"/>
      <c r="P48" s="109"/>
      <c r="Q48" s="109"/>
      <c r="R48" s="1"/>
      <c r="S48" s="1"/>
      <c r="T48" s="1"/>
      <c r="U48" s="76"/>
      <c r="V48" s="76"/>
      <c r="W48" s="76"/>
      <c r="X48" s="76"/>
      <c r="Y48" s="76"/>
      <c r="Z48" s="63"/>
      <c r="AA48" s="1"/>
      <c r="AB48" s="1"/>
      <c r="AC48" s="63"/>
      <c r="AD48" s="63"/>
      <c r="AE48" s="63"/>
      <c r="AF48" s="63"/>
      <c r="AG48" s="63"/>
      <c r="AH48" s="63"/>
      <c r="AI48" s="63"/>
      <c r="AJ48" s="63"/>
      <c r="AK48" s="63"/>
      <c r="AL48" s="63"/>
      <c r="AM48" s="64"/>
      <c r="AN48" s="1"/>
    </row>
    <row r="49" spans="2:40" ht="10.5" customHeight="1">
      <c r="B49" s="1"/>
      <c r="C49" s="103"/>
      <c r="D49" s="104"/>
      <c r="E49" s="107" t="s">
        <v>21</v>
      </c>
      <c r="F49" s="107"/>
      <c r="G49" s="107"/>
      <c r="H49" s="107"/>
      <c r="I49" s="107"/>
      <c r="J49" s="107"/>
      <c r="K49" s="87" t="s">
        <v>11</v>
      </c>
      <c r="L49" s="95"/>
      <c r="M49" s="83" t="s">
        <v>96</v>
      </c>
      <c r="N49" s="83"/>
      <c r="O49" s="83"/>
      <c r="P49" s="83"/>
      <c r="Q49" s="83"/>
      <c r="R49" s="83"/>
      <c r="S49" s="83"/>
      <c r="T49" s="83"/>
      <c r="U49" s="313" t="s">
        <v>108</v>
      </c>
      <c r="V49" s="313"/>
      <c r="W49" s="313"/>
      <c r="X49" s="313"/>
      <c r="Y49" s="313"/>
      <c r="Z49" s="95" t="s">
        <v>93</v>
      </c>
      <c r="AA49" s="95"/>
      <c r="AB49" s="117" t="s">
        <v>94</v>
      </c>
      <c r="AC49" s="85" t="s">
        <v>22</v>
      </c>
      <c r="AD49" s="85"/>
      <c r="AE49" s="85"/>
      <c r="AF49" s="85"/>
      <c r="AG49" s="87" t="s">
        <v>11</v>
      </c>
      <c r="AH49" s="89" t="s">
        <v>109</v>
      </c>
      <c r="AI49" s="89"/>
      <c r="AJ49" s="89"/>
      <c r="AK49" s="89"/>
      <c r="AL49" s="89"/>
      <c r="AM49" s="90"/>
      <c r="AN49" s="1"/>
    </row>
    <row r="50" spans="2:40" ht="10.5" customHeight="1">
      <c r="B50" s="1"/>
      <c r="C50" s="105"/>
      <c r="D50" s="106"/>
      <c r="E50" s="108"/>
      <c r="F50" s="108"/>
      <c r="G50" s="108"/>
      <c r="H50" s="108"/>
      <c r="I50" s="108"/>
      <c r="J50" s="108"/>
      <c r="K50" s="88"/>
      <c r="L50" s="96"/>
      <c r="M50" s="84"/>
      <c r="N50" s="84"/>
      <c r="O50" s="84"/>
      <c r="P50" s="84"/>
      <c r="Q50" s="84"/>
      <c r="R50" s="84"/>
      <c r="S50" s="84"/>
      <c r="T50" s="84"/>
      <c r="U50" s="314"/>
      <c r="V50" s="314"/>
      <c r="W50" s="314"/>
      <c r="X50" s="314"/>
      <c r="Y50" s="314"/>
      <c r="Z50" s="96"/>
      <c r="AA50" s="96"/>
      <c r="AB50" s="118"/>
      <c r="AC50" s="86"/>
      <c r="AD50" s="86"/>
      <c r="AE50" s="86"/>
      <c r="AF50" s="86"/>
      <c r="AG50" s="88"/>
      <c r="AH50" s="91"/>
      <c r="AI50" s="91"/>
      <c r="AJ50" s="91"/>
      <c r="AK50" s="91"/>
      <c r="AL50" s="91"/>
      <c r="AM50" s="92"/>
      <c r="AN50" s="1"/>
    </row>
    <row r="51" spans="2:40" ht="10.5" customHeight="1">
      <c r="B51" s="1"/>
      <c r="C51" s="110" t="s">
        <v>24</v>
      </c>
      <c r="D51" s="111"/>
      <c r="E51" s="72" t="s">
        <v>98</v>
      </c>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4"/>
      <c r="AN51" s="1"/>
    </row>
    <row r="52" spans="2:40" ht="10.5" customHeight="1">
      <c r="B52" s="1"/>
      <c r="C52" s="110"/>
      <c r="D52" s="111"/>
      <c r="E52" s="114"/>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6"/>
      <c r="AN52" s="1"/>
    </row>
    <row r="53" spans="2:40" ht="10.5" customHeight="1">
      <c r="B53" s="1"/>
      <c r="C53" s="110"/>
      <c r="D53" s="111"/>
      <c r="E53" s="114"/>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6"/>
      <c r="AN53" s="1"/>
    </row>
    <row r="54" spans="2:40" ht="10.5" customHeight="1">
      <c r="B54" s="1"/>
      <c r="C54" s="110"/>
      <c r="D54" s="111"/>
      <c r="E54" s="114"/>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6"/>
      <c r="AN54" s="1"/>
    </row>
    <row r="55" spans="2:40" ht="10.5" customHeight="1">
      <c r="B55" s="1"/>
      <c r="C55" s="110"/>
      <c r="D55" s="111"/>
      <c r="E55" s="114"/>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6"/>
      <c r="AN55" s="1"/>
    </row>
    <row r="56" spans="2:40" ht="10.5" customHeight="1">
      <c r="B56" s="1"/>
      <c r="C56" s="110"/>
      <c r="D56" s="111"/>
      <c r="E56" s="114"/>
      <c r="F56" s="115"/>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6"/>
      <c r="AN56" s="1"/>
    </row>
    <row r="57" spans="2:40" ht="10.5" customHeight="1">
      <c r="B57" s="1"/>
      <c r="C57" s="110"/>
      <c r="D57" s="111"/>
      <c r="E57" s="114"/>
      <c r="F57" s="115"/>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6"/>
      <c r="AN57" s="1"/>
    </row>
    <row r="58" spans="2:40" ht="10.5" customHeight="1">
      <c r="B58" s="1"/>
      <c r="C58" s="110"/>
      <c r="D58" s="111"/>
      <c r="E58" s="114"/>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6"/>
      <c r="AN58" s="1"/>
    </row>
    <row r="59" spans="2:40" ht="10.5" customHeight="1">
      <c r="B59" s="1"/>
      <c r="C59" s="110"/>
      <c r="D59" s="111"/>
      <c r="E59" s="114"/>
      <c r="F59" s="115"/>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6"/>
      <c r="AN59" s="1"/>
    </row>
    <row r="60" spans="2:40" ht="10.5" customHeight="1">
      <c r="B60" s="1"/>
      <c r="C60" s="110"/>
      <c r="D60" s="111"/>
      <c r="E60" s="114"/>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6"/>
      <c r="AN60" s="1"/>
    </row>
    <row r="61" spans="2:40" ht="10.5" customHeight="1">
      <c r="B61" s="1"/>
      <c r="C61" s="110"/>
      <c r="D61" s="111"/>
      <c r="E61" s="114"/>
      <c r="F61" s="115"/>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6"/>
      <c r="AN61" s="1"/>
    </row>
    <row r="62" spans="2:40" ht="10.5" customHeight="1">
      <c r="B62" s="1"/>
      <c r="C62" s="110"/>
      <c r="D62" s="111"/>
      <c r="E62" s="114"/>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6"/>
      <c r="AN62" s="1"/>
    </row>
    <row r="63" spans="2:40" ht="10.5" customHeight="1">
      <c r="B63" s="1"/>
      <c r="C63" s="110"/>
      <c r="D63" s="111"/>
      <c r="E63" s="114"/>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6"/>
      <c r="AN63" s="1"/>
    </row>
    <row r="64" spans="2:40" ht="10.5" customHeight="1">
      <c r="B64" s="1"/>
      <c r="C64" s="110"/>
      <c r="D64" s="111"/>
      <c r="E64" s="114"/>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6"/>
      <c r="AN64" s="1"/>
    </row>
    <row r="65" spans="2:40" ht="10.5" customHeight="1">
      <c r="B65" s="1"/>
      <c r="C65" s="110"/>
      <c r="D65" s="111"/>
      <c r="E65" s="114"/>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6"/>
      <c r="AN65" s="1"/>
    </row>
    <row r="66" spans="2:40" ht="10.5" customHeight="1">
      <c r="B66" s="1"/>
      <c r="C66" s="110"/>
      <c r="D66" s="111"/>
      <c r="E66" s="114"/>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6"/>
      <c r="AN66" s="1"/>
    </row>
    <row r="67" spans="2:40" ht="10.5" customHeight="1">
      <c r="B67" s="1"/>
      <c r="C67" s="110"/>
      <c r="D67" s="111"/>
      <c r="E67" s="114"/>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6"/>
      <c r="AN67" s="58" t="b">
        <v>0</v>
      </c>
    </row>
    <row r="68" spans="2:40" ht="12" customHeight="1">
      <c r="B68" s="1"/>
      <c r="C68" s="110"/>
      <c r="D68" s="111"/>
      <c r="E68" s="114"/>
      <c r="F68" s="115"/>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6"/>
      <c r="AN68" s="58" t="b">
        <v>0</v>
      </c>
    </row>
    <row r="69" spans="2:40" ht="12" customHeight="1">
      <c r="B69" s="1"/>
      <c r="C69" s="110"/>
      <c r="D69" s="111"/>
      <c r="E69" s="114"/>
      <c r="F69" s="115"/>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6"/>
      <c r="AN69" s="58" t="b">
        <v>0</v>
      </c>
    </row>
    <row r="70" spans="2:40" ht="13.5" customHeight="1" thickBot="1">
      <c r="B70" s="1"/>
      <c r="C70" s="112"/>
      <c r="D70" s="113"/>
      <c r="E70" s="65"/>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7"/>
      <c r="AN70" s="58" t="b">
        <v>0</v>
      </c>
    </row>
    <row r="71" spans="2:40" ht="12" customHeight="1">
      <c r="B71" s="1"/>
      <c r="C71" s="14"/>
      <c r="D71" s="14"/>
      <c r="E71" s="14"/>
      <c r="F71" s="14"/>
      <c r="G71" s="14"/>
      <c r="H71" s="15"/>
      <c r="I71" s="15"/>
      <c r="J71" s="15"/>
      <c r="K71" s="15"/>
      <c r="L71" s="15"/>
      <c r="M71" s="15"/>
      <c r="N71" s="15"/>
      <c r="O71" s="14"/>
      <c r="P71" s="14"/>
      <c r="Q71" s="14"/>
      <c r="R71" s="14"/>
      <c r="S71" s="14"/>
      <c r="T71" s="15"/>
      <c r="U71" s="16"/>
      <c r="V71" s="16"/>
      <c r="W71" s="16"/>
      <c r="X71" s="16"/>
      <c r="Y71" s="1"/>
      <c r="Z71" s="1"/>
      <c r="AA71" s="1"/>
      <c r="AB71" s="1"/>
      <c r="AC71" s="1"/>
      <c r="AD71" s="1"/>
      <c r="AE71" s="12"/>
      <c r="AF71" s="12"/>
      <c r="AG71" s="12"/>
      <c r="AH71" s="12"/>
      <c r="AI71" s="12"/>
      <c r="AJ71" s="17"/>
      <c r="AK71" s="17"/>
      <c r="AL71" s="17"/>
      <c r="AM71" s="13"/>
      <c r="AN71" s="1"/>
    </row>
    <row r="72" spans="2:40" ht="12" customHeight="1">
      <c r="B72" s="1"/>
      <c r="C72" s="50" t="s">
        <v>13</v>
      </c>
      <c r="D72" s="51"/>
      <c r="E72" s="52"/>
      <c r="F72" s="18"/>
      <c r="G72" s="18"/>
      <c r="H72" s="18"/>
      <c r="I72" s="18"/>
      <c r="J72" s="18"/>
      <c r="K72" s="18"/>
      <c r="L72" s="18"/>
      <c r="M72" s="53"/>
      <c r="N72" s="53"/>
      <c r="O72" s="53"/>
      <c r="P72" s="53"/>
      <c r="Q72" s="53"/>
      <c r="R72" s="53"/>
      <c r="S72" s="53"/>
      <c r="T72" s="53"/>
      <c r="U72" s="54"/>
      <c r="V72" s="54"/>
      <c r="W72" s="54"/>
      <c r="X72" s="54"/>
      <c r="Y72" s="54"/>
      <c r="Z72" s="54"/>
      <c r="AA72" s="54"/>
      <c r="AB72" s="54"/>
      <c r="AC72" s="54"/>
      <c r="AD72" s="54"/>
      <c r="AE72" s="54"/>
      <c r="AF72" s="54"/>
      <c r="AG72" s="54"/>
      <c r="AH72" s="54"/>
      <c r="AI72" s="54"/>
      <c r="AJ72" s="54"/>
      <c r="AK72" s="54"/>
      <c r="AL72" s="54"/>
      <c r="AM72" s="55"/>
      <c r="AN72" s="1"/>
    </row>
    <row r="73" spans="2:40" ht="12" customHeight="1">
      <c r="B73" s="1"/>
      <c r="C73" s="18" t="s">
        <v>14</v>
      </c>
      <c r="D73" s="18"/>
      <c r="E73" s="18"/>
      <c r="F73" s="18"/>
      <c r="G73" s="18"/>
      <c r="H73" s="18"/>
      <c r="I73" s="18"/>
      <c r="J73" s="18"/>
      <c r="K73" s="18"/>
      <c r="L73" s="18"/>
      <c r="M73" s="53"/>
      <c r="N73" s="53"/>
      <c r="O73" s="53"/>
      <c r="P73" s="53"/>
      <c r="Q73" s="53"/>
      <c r="R73" s="53"/>
      <c r="S73" s="53"/>
      <c r="T73" s="53"/>
      <c r="U73" s="54"/>
      <c r="V73" s="54"/>
      <c r="W73" s="54"/>
      <c r="X73" s="54"/>
      <c r="Y73" s="54"/>
      <c r="Z73" s="54"/>
      <c r="AA73" s="54"/>
      <c r="AB73" s="54"/>
      <c r="AC73" s="54"/>
      <c r="AD73" s="54"/>
      <c r="AE73" s="54"/>
      <c r="AF73" s="54"/>
      <c r="AG73" s="54"/>
      <c r="AH73" s="54"/>
      <c r="AI73" s="54"/>
      <c r="AJ73" s="54"/>
      <c r="AK73" s="54"/>
      <c r="AL73" s="54"/>
      <c r="AM73" s="54"/>
      <c r="AN73" s="1"/>
    </row>
    <row r="74" spans="2:40" ht="12" customHeight="1">
      <c r="B74" s="1"/>
      <c r="C74" s="18" t="s">
        <v>15</v>
      </c>
      <c r="D74" s="18"/>
      <c r="E74" s="18"/>
      <c r="F74" s="18"/>
      <c r="G74" s="18"/>
      <c r="H74" s="18"/>
      <c r="I74" s="18"/>
      <c r="J74" s="18"/>
      <c r="K74" s="18"/>
      <c r="L74" s="18"/>
      <c r="M74" s="53"/>
      <c r="N74" s="53"/>
      <c r="O74" s="53"/>
      <c r="P74" s="53"/>
      <c r="Q74" s="53"/>
      <c r="R74" s="53"/>
      <c r="S74" s="53"/>
      <c r="T74" s="53"/>
      <c r="U74" s="54"/>
      <c r="V74" s="54"/>
      <c r="W74" s="54"/>
      <c r="X74" s="54"/>
      <c r="Y74" s="54"/>
      <c r="Z74" s="54"/>
      <c r="AA74" s="54"/>
      <c r="AB74" s="54"/>
      <c r="AC74" s="54"/>
      <c r="AD74" s="54"/>
      <c r="AE74" s="54"/>
      <c r="AF74" s="54"/>
      <c r="AG74" s="54"/>
      <c r="AH74" s="54"/>
      <c r="AI74" s="54"/>
      <c r="AJ74" s="54"/>
      <c r="AK74" s="54"/>
      <c r="AL74" s="54"/>
      <c r="AM74" s="54"/>
      <c r="AN74" s="1"/>
    </row>
    <row r="75" spans="2:40" ht="12" customHeight="1">
      <c r="B75" s="1"/>
      <c r="C75" s="18" t="s">
        <v>16</v>
      </c>
      <c r="D75" s="18"/>
      <c r="E75" s="18"/>
      <c r="F75" s="24"/>
      <c r="G75" s="24"/>
      <c r="H75" s="24"/>
      <c r="I75" s="24"/>
      <c r="J75" s="24"/>
      <c r="K75" s="24"/>
      <c r="L75" s="24"/>
      <c r="M75" s="54"/>
      <c r="N75" s="54"/>
      <c r="O75" s="54"/>
      <c r="P75" s="54"/>
      <c r="Q75" s="54"/>
      <c r="R75" s="54"/>
      <c r="S75" s="54"/>
      <c r="T75" s="54"/>
      <c r="U75" s="54"/>
      <c r="V75" s="54"/>
      <c r="W75" s="54"/>
      <c r="X75" s="54"/>
      <c r="Y75" s="54"/>
      <c r="Z75" s="54"/>
      <c r="AA75" s="54"/>
      <c r="AB75" s="54"/>
      <c r="AC75" s="54"/>
      <c r="AD75" s="54"/>
      <c r="AE75" s="54"/>
      <c r="AF75" s="54"/>
      <c r="AG75" s="54"/>
      <c r="AH75" s="54"/>
      <c r="AI75" s="54"/>
      <c r="AJ75" s="54"/>
      <c r="AK75" s="54"/>
      <c r="AL75" s="54"/>
      <c r="AM75" s="54"/>
      <c r="AN75" s="1"/>
    </row>
    <row r="76" spans="2:40" ht="12" customHeight="1">
      <c r="B76" s="1"/>
      <c r="C76" s="18" t="s">
        <v>17</v>
      </c>
      <c r="D76" s="18"/>
      <c r="E76" s="18"/>
      <c r="F76" s="24"/>
      <c r="G76" s="24"/>
      <c r="H76" s="24"/>
      <c r="I76" s="24"/>
      <c r="J76" s="24"/>
      <c r="K76" s="24"/>
      <c r="L76" s="24"/>
      <c r="M76" s="54"/>
      <c r="N76" s="54"/>
      <c r="O76" s="54"/>
      <c r="P76" s="54"/>
      <c r="Q76" s="54"/>
      <c r="R76" s="54"/>
      <c r="S76" s="54"/>
      <c r="T76" s="54"/>
      <c r="U76" s="54"/>
      <c r="V76" s="54"/>
      <c r="W76" s="54"/>
      <c r="X76" s="54"/>
      <c r="Y76" s="54"/>
      <c r="Z76" s="54"/>
      <c r="AA76" s="54"/>
      <c r="AB76" s="54"/>
      <c r="AC76" s="54"/>
      <c r="AD76" s="54"/>
      <c r="AE76" s="54"/>
      <c r="AF76" s="54"/>
      <c r="AG76" s="54"/>
      <c r="AH76" s="54"/>
      <c r="AI76" s="54"/>
      <c r="AJ76" s="54"/>
      <c r="AK76" s="54"/>
      <c r="AL76" s="54"/>
      <c r="AM76" s="54"/>
      <c r="AN76" s="1"/>
    </row>
    <row r="77" spans="2:40" ht="12" customHeight="1">
      <c r="B77" s="1"/>
      <c r="C77" s="18" t="s">
        <v>78</v>
      </c>
      <c r="D77" s="18"/>
      <c r="E77" s="18"/>
      <c r="F77" s="24"/>
      <c r="G77" s="24"/>
      <c r="H77" s="24"/>
      <c r="I77" s="24"/>
      <c r="J77" s="24"/>
      <c r="K77" s="24"/>
      <c r="L77" s="24"/>
      <c r="M77" s="54"/>
      <c r="N77" s="54"/>
      <c r="O77" s="54"/>
      <c r="P77" s="54"/>
      <c r="Q77" s="54"/>
      <c r="R77" s="54"/>
      <c r="S77" s="54"/>
      <c r="T77" s="54"/>
      <c r="U77" s="54"/>
      <c r="V77" s="54"/>
      <c r="W77" s="54"/>
      <c r="X77" s="54"/>
      <c r="Y77" s="54"/>
      <c r="Z77" s="54"/>
      <c r="AA77" s="54"/>
      <c r="AB77" s="54"/>
      <c r="AC77" s="54"/>
      <c r="AD77" s="54"/>
      <c r="AE77" s="54"/>
      <c r="AF77" s="54"/>
      <c r="AG77" s="54"/>
      <c r="AH77" s="54"/>
      <c r="AI77" s="54"/>
      <c r="AJ77" s="54"/>
      <c r="AK77" s="54"/>
      <c r="AL77" s="54"/>
      <c r="AM77" s="56"/>
      <c r="AN77" s="1"/>
    </row>
    <row r="78" spans="2:40" ht="12" customHeight="1">
      <c r="B78" s="1"/>
      <c r="C78" s="54"/>
      <c r="D78" s="54"/>
      <c r="E78" s="54"/>
      <c r="F78" s="54"/>
      <c r="G78" s="54"/>
      <c r="H78" s="54"/>
      <c r="I78" s="54"/>
      <c r="J78" s="54"/>
      <c r="K78" s="54"/>
      <c r="L78" s="54"/>
      <c r="M78" s="54"/>
      <c r="N78" s="54"/>
      <c r="O78" s="54"/>
      <c r="P78" s="54"/>
      <c r="Q78" s="54"/>
      <c r="R78" s="54"/>
      <c r="S78" s="54"/>
      <c r="T78" s="54"/>
      <c r="U78" s="54"/>
      <c r="V78" s="54"/>
      <c r="W78" s="54"/>
      <c r="X78" s="54"/>
      <c r="Y78" s="54"/>
      <c r="Z78" s="54"/>
      <c r="AA78" s="54"/>
      <c r="AB78" s="54"/>
      <c r="AC78" s="54"/>
      <c r="AD78" s="54"/>
      <c r="AE78" s="54"/>
      <c r="AF78" s="54"/>
      <c r="AG78" s="54"/>
      <c r="AH78" s="54"/>
      <c r="AI78" s="54"/>
      <c r="AJ78" s="54"/>
      <c r="AK78" s="54"/>
      <c r="AL78" s="54"/>
      <c r="AM78" s="54"/>
      <c r="AN78" s="1"/>
    </row>
    <row r="79" spans="2:40" ht="12" customHeight="1">
      <c r="B79" s="1"/>
      <c r="C79" s="54"/>
      <c r="D79" s="54"/>
      <c r="E79" s="54"/>
      <c r="F79" s="57"/>
      <c r="G79" s="54"/>
      <c r="H79" s="54"/>
      <c r="I79" s="54"/>
      <c r="J79" s="54"/>
      <c r="K79" s="54"/>
      <c r="L79" s="54"/>
      <c r="M79" s="54"/>
      <c r="N79" s="54"/>
      <c r="O79" s="54"/>
      <c r="P79" s="54"/>
      <c r="Q79" s="54"/>
      <c r="R79" s="54"/>
      <c r="S79" s="54"/>
      <c r="T79" s="54"/>
      <c r="U79" s="54"/>
      <c r="V79" s="54"/>
      <c r="W79" s="54"/>
      <c r="X79" s="54"/>
      <c r="Y79" s="54"/>
      <c r="Z79" s="54"/>
      <c r="AA79" s="54"/>
      <c r="AB79" s="54"/>
      <c r="AC79" s="54"/>
      <c r="AD79" s="54"/>
      <c r="AE79" s="54"/>
      <c r="AF79" s="54"/>
      <c r="AG79" s="54"/>
      <c r="AH79" s="54"/>
      <c r="AI79" s="54"/>
      <c r="AJ79" s="54"/>
      <c r="AK79" s="54"/>
      <c r="AL79" s="54"/>
      <c r="AM79" s="54"/>
      <c r="AN79" s="1"/>
    </row>
    <row r="80" spans="2:40" ht="12" customHeight="1">
      <c r="B80" s="1"/>
      <c r="C80" s="54"/>
      <c r="D80" s="54"/>
      <c r="E80" s="54"/>
      <c r="F80" s="57"/>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54"/>
      <c r="AI80" s="54"/>
      <c r="AJ80" s="54"/>
      <c r="AK80" s="54"/>
      <c r="AL80" s="54"/>
      <c r="AM80" s="54"/>
      <c r="AN80" s="1"/>
    </row>
  </sheetData>
  <sheetProtection algorithmName="SHA-512" hashValue="4Pd1KqkTgb242OmNhZjayrfFLAZg1vOIhd9DVMqL8iYAlkwJr3Ah3me8mFtaa06JctlUVtxBcLqJ8X88dkKXpA==" saltValue="iYauZEzKcErdLKDaOZYSTw==" spinCount="100000" sheet="1" selectLockedCells="1"/>
  <mergeCells count="104">
    <mergeCell ref="K49:K50"/>
    <mergeCell ref="L49:L50"/>
    <mergeCell ref="M49:T50"/>
    <mergeCell ref="U49:Y50"/>
    <mergeCell ref="AB45:AB46"/>
    <mergeCell ref="AC45:AF46"/>
    <mergeCell ref="C51:D70"/>
    <mergeCell ref="E51:AM51"/>
    <mergeCell ref="E52:AM54"/>
    <mergeCell ref="E55:AM57"/>
    <mergeCell ref="E58:AM60"/>
    <mergeCell ref="E61:AM63"/>
    <mergeCell ref="E64:AM66"/>
    <mergeCell ref="E67:AM69"/>
    <mergeCell ref="Z49:Z50"/>
    <mergeCell ref="AA49:AA50"/>
    <mergeCell ref="AB49:AB50"/>
    <mergeCell ref="AC49:AF50"/>
    <mergeCell ref="AG49:AG50"/>
    <mergeCell ref="AH49:AM50"/>
    <mergeCell ref="C45:D50"/>
    <mergeCell ref="E45:J46"/>
    <mergeCell ref="K45:K46"/>
    <mergeCell ref="M45:N46"/>
    <mergeCell ref="O45:O46"/>
    <mergeCell ref="P45:R46"/>
    <mergeCell ref="S45:S46"/>
    <mergeCell ref="AG45:AG46"/>
    <mergeCell ref="AH45:AM46"/>
    <mergeCell ref="E47:J48"/>
    <mergeCell ref="K47:K48"/>
    <mergeCell ref="L47:L48"/>
    <mergeCell ref="M47:N48"/>
    <mergeCell ref="P47:Q48"/>
    <mergeCell ref="U47:U48"/>
    <mergeCell ref="T45:U46"/>
    <mergeCell ref="V45:V46"/>
    <mergeCell ref="W45:X46"/>
    <mergeCell ref="Y45:Y46"/>
    <mergeCell ref="Z45:Z46"/>
    <mergeCell ref="AA45:AA46"/>
    <mergeCell ref="V47:W48"/>
    <mergeCell ref="X47:Y48"/>
    <mergeCell ref="E49:J50"/>
    <mergeCell ref="I28:K30"/>
    <mergeCell ref="L28:X30"/>
    <mergeCell ref="Y28:AA30"/>
    <mergeCell ref="L38:AM39"/>
    <mergeCell ref="E40:J41"/>
    <mergeCell ref="K40:K41"/>
    <mergeCell ref="L40:O41"/>
    <mergeCell ref="P40:Z41"/>
    <mergeCell ref="AA40:AD41"/>
    <mergeCell ref="AE40:AM41"/>
    <mergeCell ref="C33:AM33"/>
    <mergeCell ref="C34:D43"/>
    <mergeCell ref="E34:J35"/>
    <mergeCell ref="K34:K35"/>
    <mergeCell ref="L34:AM35"/>
    <mergeCell ref="E36:J37"/>
    <mergeCell ref="K36:K37"/>
    <mergeCell ref="L36:AM37"/>
    <mergeCell ref="E38:J39"/>
    <mergeCell ref="K38:K39"/>
    <mergeCell ref="E42:J43"/>
    <mergeCell ref="K42:K43"/>
    <mergeCell ref="L42:AM43"/>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AF3:AG6"/>
    <mergeCell ref="AH3:AM10"/>
    <mergeCell ref="U7:W10"/>
    <mergeCell ref="X7:AG10"/>
    <mergeCell ref="M10:R11"/>
    <mergeCell ref="C11:F11"/>
    <mergeCell ref="H11:K11"/>
    <mergeCell ref="C3:R4"/>
    <mergeCell ref="U3:W6"/>
    <mergeCell ref="X3:Y6"/>
    <mergeCell ref="Z3:AA6"/>
    <mergeCell ref="AB3:AB6"/>
    <mergeCell ref="AC3:AE6"/>
  </mergeCells>
  <phoneticPr fontId="4"/>
  <conditionalFormatting sqref="E52:AM70">
    <cfRule type="expression" dxfId="23" priority="15">
      <formula>AND($E$52="",$E$55="",$E$58="",$E$61="",$E$64="",$E$67="")</formula>
    </cfRule>
  </conditionalFormatting>
  <conditionalFormatting sqref="K36:L36">
    <cfRule type="cellIs" dxfId="22" priority="40" operator="equal">
      <formula>""</formula>
    </cfRule>
  </conditionalFormatting>
  <conditionalFormatting sqref="K38:L38">
    <cfRule type="cellIs" dxfId="21" priority="39" operator="equal">
      <formula>""</formula>
    </cfRule>
  </conditionalFormatting>
  <conditionalFormatting sqref="L31">
    <cfRule type="cellIs" dxfId="20" priority="3" operator="equal">
      <formula>""</formula>
    </cfRule>
  </conditionalFormatting>
  <conditionalFormatting sqref="L42 K40:L40">
    <cfRule type="cellIs" dxfId="19" priority="38" operator="equal">
      <formula>""</formula>
    </cfRule>
  </conditionalFormatting>
  <conditionalFormatting sqref="L28:X30">
    <cfRule type="cellIs" dxfId="18" priority="5" operator="equal">
      <formula>""</formula>
    </cfRule>
  </conditionalFormatting>
  <conditionalFormatting sqref="L14:AM17">
    <cfRule type="cellIs" dxfId="17" priority="13" operator="equal">
      <formula>""</formula>
    </cfRule>
  </conditionalFormatting>
  <conditionalFormatting sqref="L19:AM20">
    <cfRule type="cellIs" dxfId="16" priority="10" operator="equal">
      <formula>""</formula>
    </cfRule>
  </conditionalFormatting>
  <conditionalFormatting sqref="L22:AM24">
    <cfRule type="cellIs" dxfId="15" priority="9" operator="equal">
      <formula>""</formula>
    </cfRule>
  </conditionalFormatting>
  <conditionalFormatting sqref="L26:AM27">
    <cfRule type="cellIs" dxfId="14" priority="6" operator="equal">
      <formula>""</formula>
    </cfRule>
  </conditionalFormatting>
  <conditionalFormatting sqref="L36:AM37">
    <cfRule type="expression" dxfId="13" priority="32">
      <formula>$L$36&lt;&gt;""</formula>
    </cfRule>
  </conditionalFormatting>
  <conditionalFormatting sqref="L38:AM39">
    <cfRule type="expression" dxfId="12" priority="31">
      <formula>$L$38&lt;&gt;""</formula>
    </cfRule>
  </conditionalFormatting>
  <conditionalFormatting sqref="L42:AM43">
    <cfRule type="expression" dxfId="11" priority="28">
      <formula>$L$42&lt;&gt;""</formula>
    </cfRule>
  </conditionalFormatting>
  <conditionalFormatting sqref="M18:N18">
    <cfRule type="cellIs" dxfId="10" priority="12" operator="equal">
      <formula>""</formula>
    </cfRule>
  </conditionalFormatting>
  <conditionalFormatting sqref="M25:N25">
    <cfRule type="cellIs" dxfId="9" priority="8" operator="equal">
      <formula>""</formula>
    </cfRule>
  </conditionalFormatting>
  <conditionalFormatting sqref="P18:R18">
    <cfRule type="cellIs" dxfId="8" priority="11" operator="equal">
      <formula>""</formula>
    </cfRule>
  </conditionalFormatting>
  <conditionalFormatting sqref="P25:R25">
    <cfRule type="cellIs" dxfId="7" priority="7" operator="equal">
      <formula>""</formula>
    </cfRule>
  </conditionalFormatting>
  <conditionalFormatting sqref="P40:Z41">
    <cfRule type="expression" dxfId="6" priority="30">
      <formula>$P$40&lt;&gt;""</formula>
    </cfRule>
  </conditionalFormatting>
  <conditionalFormatting sqref="T31">
    <cfRule type="cellIs" dxfId="5" priority="2" operator="equal">
      <formula>""</formula>
    </cfRule>
  </conditionalFormatting>
  <conditionalFormatting sqref="AB28:AM32">
    <cfRule type="cellIs" dxfId="4" priority="1" operator="equal">
      <formula>""</formula>
    </cfRule>
  </conditionalFormatting>
  <conditionalFormatting sqref="AE40:AM41">
    <cfRule type="expression" dxfId="3" priority="29">
      <formula>$AE$40&lt;&gt;""</formula>
    </cfRule>
  </conditionalFormatting>
  <conditionalFormatting sqref="AH45">
    <cfRule type="cellIs" dxfId="2" priority="42" operator="equal">
      <formula>""</formula>
    </cfRule>
  </conditionalFormatting>
  <conditionalFormatting sqref="AH45:AM46">
    <cfRule type="expression" dxfId="1" priority="27">
      <formula>$L$45&lt;&gt;""</formula>
    </cfRule>
  </conditionalFormatting>
  <conditionalFormatting sqref="AH49:AM50">
    <cfRule type="cellIs" dxfId="0" priority="37" operator="equal">
      <formula>""</formula>
    </cfRule>
  </conditionalFormatting>
  <dataValidations count="7">
    <dataValidation type="custom" imeMode="disabled" allowBlank="1" showInputMessage="1" showErrorMessage="1" errorTitle="入力エラー" error="ハイフンを含む半角数字で入力してください。_x000a_例）12-345-6789" sqref="L31 T31" xr:uid="{132D042E-2768-4354-AC35-0FE56A1D5BF6}">
      <formula1>AND(LENB(L31)=LEN(L31),NOT(ISERROR(SEARCH("*-*-*",L31))))</formula1>
    </dataValidation>
    <dataValidation type="custom" imeMode="halfAlpha" allowBlank="1" showInputMessage="1" showErrorMessage="1" errorTitle="入力エラー" error="半角英数字で入力してください。" sqref="AH45 AH49:AM50 AB31:AM32" xr:uid="{643827D4-6D6A-4EEF-9A32-7146C0EE31C6}">
      <formula1>LENB(AB31)=LEN(AB31)</formula1>
    </dataValidation>
    <dataValidation type="textLength" imeMode="disabled" operator="equal" allowBlank="1" showInputMessage="1" showErrorMessage="1" errorTitle="入力エラー" error="数値3桁で入力してください。" sqref="M18:N18 M25:N25" xr:uid="{A2DA1F6A-35CB-4451-9B20-6B740E9854E8}">
      <formula1>3</formula1>
    </dataValidation>
    <dataValidation type="textLength" imeMode="disabled" operator="equal" allowBlank="1" showInputMessage="1" showErrorMessage="1" errorTitle="入力エラー" error="数値4桁で入力してください。" sqref="P18:R18 P25:R25" xr:uid="{7A1F7982-6EC9-460A-8502-95252C637198}">
      <formula1>4</formula1>
    </dataValidation>
    <dataValidation imeMode="halfKatakana" allowBlank="1" showInputMessage="1" showErrorMessage="1" sqref="L14:AM14" xr:uid="{EC5C9069-6223-4BD5-B1C5-F9C41CF4DD63}"/>
    <dataValidation type="date" imeMode="disabled" allowBlank="1" showInputMessage="1" showErrorMessage="1" errorTitle="入力エラー" error="日付以外入力できません。月日を/で区切って入力してください。_x000a_例）05/01" sqref="W12:AG12" xr:uid="{BC1896A9-96B2-41BF-811B-B92684C0C7B9}">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W11:AG11 X7" xr:uid="{635107BD-0AD8-4C56-9E93-82641CC3D4AC}">
      <formula1>36526</formula1>
      <formula2>2958465</formula2>
    </dataValidation>
  </dataValidations>
  <printOptions horizontalCentered="1"/>
  <pageMargins left="0.23622047244094491" right="0.23622047244094491" top="0.31496062992125984" bottom="0.19685039370078741" header="0.31496062992125984" footer="0.31496062992125984"/>
  <pageSetup paperSize="9" scale="61"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Group Box 1">
              <controlPr defaultSize="0" autoFill="0" autoPict="0">
                <anchor moveWithCells="1">
                  <from>
                    <xdr:col>8</xdr:col>
                    <xdr:colOff>0</xdr:colOff>
                    <xdr:row>32</xdr:row>
                    <xdr:rowOff>83820</xdr:rowOff>
                  </from>
                  <to>
                    <xdr:col>19</xdr:col>
                    <xdr:colOff>60960</xdr:colOff>
                    <xdr:row>36</xdr:row>
                    <xdr:rowOff>0</xdr:rowOff>
                  </to>
                </anchor>
              </controlPr>
            </control>
          </mc:Choice>
        </mc:AlternateContent>
        <mc:AlternateContent xmlns:mc="http://schemas.openxmlformats.org/markup-compatibility/2006">
          <mc:Choice Requires="x14">
            <control shapeId="7170" r:id="rId5" name="Group Box 2">
              <controlPr defaultSize="0" autoFill="0" autoPict="0">
                <anchor moveWithCells="1">
                  <from>
                    <xdr:col>30</xdr:col>
                    <xdr:colOff>175260</xdr:colOff>
                    <xdr:row>40</xdr:row>
                    <xdr:rowOff>99060</xdr:rowOff>
                  </from>
                  <to>
                    <xdr:col>36</xdr:col>
                    <xdr:colOff>160020</xdr:colOff>
                    <xdr:row>43</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8</xdr:col>
                    <xdr:colOff>22860</xdr:colOff>
                    <xdr:row>20</xdr:row>
                    <xdr:rowOff>30480</xdr:rowOff>
                  </from>
                  <to>
                    <xdr:col>9</xdr:col>
                    <xdr:colOff>60960</xdr:colOff>
                    <xdr:row>20</xdr:row>
                    <xdr:rowOff>182880</xdr:rowOff>
                  </to>
                </anchor>
              </controlPr>
            </control>
          </mc:Choice>
        </mc:AlternateContent>
        <mc:AlternateContent xmlns:mc="http://schemas.openxmlformats.org/markup-compatibility/2006">
          <mc:Choice Requires="x14">
            <control shapeId="7172" r:id="rId7" name="Group Box 4">
              <controlPr defaultSize="0" autoFill="0" autoPict="0">
                <anchor moveWithCells="1">
                  <from>
                    <xdr:col>10</xdr:col>
                    <xdr:colOff>76200</xdr:colOff>
                    <xdr:row>48</xdr:row>
                    <xdr:rowOff>0</xdr:rowOff>
                  </from>
                  <to>
                    <xdr:col>28</xdr:col>
                    <xdr:colOff>22860</xdr:colOff>
                    <xdr:row>50</xdr:row>
                    <xdr:rowOff>99060</xdr:rowOff>
                  </to>
                </anchor>
              </controlPr>
            </control>
          </mc:Choice>
        </mc:AlternateContent>
        <mc:AlternateContent xmlns:mc="http://schemas.openxmlformats.org/markup-compatibility/2006">
          <mc:Choice Requires="x14">
            <control shapeId="7173" r:id="rId8" name="Group Box 5">
              <controlPr defaultSize="0" autoFill="0" autoPict="0">
                <anchor moveWithCells="1">
                  <from>
                    <xdr:col>12</xdr:col>
                    <xdr:colOff>45720</xdr:colOff>
                    <xdr:row>70</xdr:row>
                    <xdr:rowOff>0</xdr:rowOff>
                  </from>
                  <to>
                    <xdr:col>31</xdr:col>
                    <xdr:colOff>137160</xdr:colOff>
                    <xdr:row>72</xdr:row>
                    <xdr:rowOff>114300</xdr:rowOff>
                  </to>
                </anchor>
              </controlPr>
            </control>
          </mc:Choice>
        </mc:AlternateContent>
        <mc:AlternateContent xmlns:mc="http://schemas.openxmlformats.org/markup-compatibility/2006">
          <mc:Choice Requires="x14">
            <control shapeId="7174" r:id="rId9" name="Group Box 6">
              <controlPr defaultSize="0" autoFill="0" autoPict="0">
                <anchor moveWithCells="1">
                  <from>
                    <xdr:col>11</xdr:col>
                    <xdr:colOff>60960</xdr:colOff>
                    <xdr:row>70</xdr:row>
                    <xdr:rowOff>0</xdr:rowOff>
                  </from>
                  <to>
                    <xdr:col>38</xdr:col>
                    <xdr:colOff>99060</xdr:colOff>
                    <xdr:row>71</xdr:row>
                    <xdr:rowOff>137160</xdr:rowOff>
                  </to>
                </anchor>
              </controlPr>
            </control>
          </mc:Choice>
        </mc:AlternateContent>
        <mc:AlternateContent xmlns:mc="http://schemas.openxmlformats.org/markup-compatibility/2006">
          <mc:Choice Requires="x14">
            <control shapeId="7175" r:id="rId10" name="Group Box 7">
              <controlPr defaultSize="0" autoFill="0" autoPict="0">
                <anchor moveWithCells="1">
                  <from>
                    <xdr:col>32</xdr:col>
                    <xdr:colOff>7620</xdr:colOff>
                    <xdr:row>70</xdr:row>
                    <xdr:rowOff>0</xdr:rowOff>
                  </from>
                  <to>
                    <xdr:col>38</xdr:col>
                    <xdr:colOff>7620</xdr:colOff>
                    <xdr:row>72</xdr:row>
                    <xdr:rowOff>7620</xdr:rowOff>
                  </to>
                </anchor>
              </controlPr>
            </control>
          </mc:Choice>
        </mc:AlternateContent>
        <mc:AlternateContent xmlns:mc="http://schemas.openxmlformats.org/markup-compatibility/2006">
          <mc:Choice Requires="x14">
            <control shapeId="7176" r:id="rId11" name="Group Box 8">
              <controlPr defaultSize="0" autoFill="0" autoPict="0">
                <anchor moveWithCells="1">
                  <from>
                    <xdr:col>12</xdr:col>
                    <xdr:colOff>45720</xdr:colOff>
                    <xdr:row>71</xdr:row>
                    <xdr:rowOff>0</xdr:rowOff>
                  </from>
                  <to>
                    <xdr:col>31</xdr:col>
                    <xdr:colOff>137160</xdr:colOff>
                    <xdr:row>73</xdr:row>
                    <xdr:rowOff>114300</xdr:rowOff>
                  </to>
                </anchor>
              </controlPr>
            </control>
          </mc:Choice>
        </mc:AlternateContent>
        <mc:AlternateContent xmlns:mc="http://schemas.openxmlformats.org/markup-compatibility/2006">
          <mc:Choice Requires="x14">
            <control shapeId="7177" r:id="rId12" name="Group Box 9">
              <controlPr defaultSize="0" autoFill="0" autoPict="0">
                <anchor moveWithCells="1">
                  <from>
                    <xdr:col>11</xdr:col>
                    <xdr:colOff>60960</xdr:colOff>
                    <xdr:row>71</xdr:row>
                    <xdr:rowOff>0</xdr:rowOff>
                  </from>
                  <to>
                    <xdr:col>38</xdr:col>
                    <xdr:colOff>99060</xdr:colOff>
                    <xdr:row>72</xdr:row>
                    <xdr:rowOff>121920</xdr:rowOff>
                  </to>
                </anchor>
              </controlPr>
            </control>
          </mc:Choice>
        </mc:AlternateContent>
        <mc:AlternateContent xmlns:mc="http://schemas.openxmlformats.org/markup-compatibility/2006">
          <mc:Choice Requires="x14">
            <control shapeId="7178" r:id="rId13" name="Group Box 10">
              <controlPr defaultSize="0" autoFill="0" autoPict="0">
                <anchor moveWithCells="1">
                  <from>
                    <xdr:col>32</xdr:col>
                    <xdr:colOff>7620</xdr:colOff>
                    <xdr:row>71</xdr:row>
                    <xdr:rowOff>0</xdr:rowOff>
                  </from>
                  <to>
                    <xdr:col>38</xdr:col>
                    <xdr:colOff>7620</xdr:colOff>
                    <xdr:row>73</xdr:row>
                    <xdr:rowOff>0</xdr:rowOff>
                  </to>
                </anchor>
              </controlPr>
            </control>
          </mc:Choice>
        </mc:AlternateContent>
        <mc:AlternateContent xmlns:mc="http://schemas.openxmlformats.org/markup-compatibility/2006">
          <mc:Choice Requires="x14">
            <control shapeId="7179" r:id="rId14" name="Option Button 11">
              <controlPr defaultSize="0" autoFill="0" autoLine="0" autoPict="0">
                <anchor moveWithCells="1">
                  <from>
                    <xdr:col>11</xdr:col>
                    <xdr:colOff>68580</xdr:colOff>
                    <xdr:row>44</xdr:row>
                    <xdr:rowOff>53340</xdr:rowOff>
                  </from>
                  <to>
                    <xdr:col>12</xdr:col>
                    <xdr:colOff>99060</xdr:colOff>
                    <xdr:row>45</xdr:row>
                    <xdr:rowOff>83820</xdr:rowOff>
                  </to>
                </anchor>
              </controlPr>
            </control>
          </mc:Choice>
        </mc:AlternateContent>
        <mc:AlternateContent xmlns:mc="http://schemas.openxmlformats.org/markup-compatibility/2006">
          <mc:Choice Requires="x14">
            <control shapeId="7180" r:id="rId15" name="Option Button 12">
              <controlPr defaultSize="0" autoFill="0" autoLine="0" autoPict="0">
                <anchor moveWithCells="1">
                  <from>
                    <xdr:col>25</xdr:col>
                    <xdr:colOff>152400</xdr:colOff>
                    <xdr:row>44</xdr:row>
                    <xdr:rowOff>53340</xdr:rowOff>
                  </from>
                  <to>
                    <xdr:col>26</xdr:col>
                    <xdr:colOff>182880</xdr:colOff>
                    <xdr:row>45</xdr:row>
                    <xdr:rowOff>83820</xdr:rowOff>
                  </to>
                </anchor>
              </controlPr>
            </control>
          </mc:Choice>
        </mc:AlternateContent>
        <mc:AlternateContent xmlns:mc="http://schemas.openxmlformats.org/markup-compatibility/2006">
          <mc:Choice Requires="x14">
            <control shapeId="7181" r:id="rId16" name="Group Box 13">
              <controlPr defaultSize="0" autoFill="0" autoPict="0">
                <anchor moveWithCells="1">
                  <from>
                    <xdr:col>11</xdr:col>
                    <xdr:colOff>38100</xdr:colOff>
                    <xdr:row>44</xdr:row>
                    <xdr:rowOff>30480</xdr:rowOff>
                  </from>
                  <to>
                    <xdr:col>27</xdr:col>
                    <xdr:colOff>137160</xdr:colOff>
                    <xdr:row>45</xdr:row>
                    <xdr:rowOff>106680</xdr:rowOff>
                  </to>
                </anchor>
              </controlPr>
            </control>
          </mc:Choice>
        </mc:AlternateContent>
        <mc:AlternateContent xmlns:mc="http://schemas.openxmlformats.org/markup-compatibility/2006">
          <mc:Choice Requires="x14">
            <control shapeId="7182" r:id="rId17" name="Option Button 14">
              <controlPr defaultSize="0" autoFill="0" autoLine="0" autoPict="0">
                <anchor moveWithCells="1">
                  <from>
                    <xdr:col>11</xdr:col>
                    <xdr:colOff>76200</xdr:colOff>
                    <xdr:row>46</xdr:row>
                    <xdr:rowOff>22860</xdr:rowOff>
                  </from>
                  <to>
                    <xdr:col>12</xdr:col>
                    <xdr:colOff>121920</xdr:colOff>
                    <xdr:row>47</xdr:row>
                    <xdr:rowOff>91440</xdr:rowOff>
                  </to>
                </anchor>
              </controlPr>
            </control>
          </mc:Choice>
        </mc:AlternateContent>
        <mc:AlternateContent xmlns:mc="http://schemas.openxmlformats.org/markup-compatibility/2006">
          <mc:Choice Requires="x14">
            <control shapeId="7183" r:id="rId18" name="Option Button 15">
              <controlPr defaultSize="0" autoFill="0" autoLine="0" autoPict="0">
                <anchor moveWithCells="1">
                  <from>
                    <xdr:col>20</xdr:col>
                    <xdr:colOff>7620</xdr:colOff>
                    <xdr:row>46</xdr:row>
                    <xdr:rowOff>22860</xdr:rowOff>
                  </from>
                  <to>
                    <xdr:col>21</xdr:col>
                    <xdr:colOff>22860</xdr:colOff>
                    <xdr:row>47</xdr:row>
                    <xdr:rowOff>91440</xdr:rowOff>
                  </to>
                </anchor>
              </controlPr>
            </control>
          </mc:Choice>
        </mc:AlternateContent>
        <mc:AlternateContent xmlns:mc="http://schemas.openxmlformats.org/markup-compatibility/2006">
          <mc:Choice Requires="x14">
            <control shapeId="7184" r:id="rId19" name="Group Box 16">
              <controlPr defaultSize="0" autoFill="0" autoPict="0">
                <anchor moveWithCells="1">
                  <from>
                    <xdr:col>11</xdr:col>
                    <xdr:colOff>38100</xdr:colOff>
                    <xdr:row>46</xdr:row>
                    <xdr:rowOff>7620</xdr:rowOff>
                  </from>
                  <to>
                    <xdr:col>23</xdr:col>
                    <xdr:colOff>160020</xdr:colOff>
                    <xdr:row>47</xdr:row>
                    <xdr:rowOff>106680</xdr:rowOff>
                  </to>
                </anchor>
              </controlPr>
            </control>
          </mc:Choice>
        </mc:AlternateContent>
        <mc:AlternateContent xmlns:mc="http://schemas.openxmlformats.org/markup-compatibility/2006">
          <mc:Choice Requires="x14">
            <control shapeId="7185" r:id="rId20" name="Option Button 17">
              <controlPr defaultSize="0" autoFill="0" autoLine="0" autoPict="0">
                <anchor moveWithCells="1">
                  <from>
                    <xdr:col>11</xdr:col>
                    <xdr:colOff>76200</xdr:colOff>
                    <xdr:row>48</xdr:row>
                    <xdr:rowOff>22860</xdr:rowOff>
                  </from>
                  <to>
                    <xdr:col>12</xdr:col>
                    <xdr:colOff>129540</xdr:colOff>
                    <xdr:row>49</xdr:row>
                    <xdr:rowOff>114300</xdr:rowOff>
                  </to>
                </anchor>
              </controlPr>
            </control>
          </mc:Choice>
        </mc:AlternateContent>
        <mc:AlternateContent xmlns:mc="http://schemas.openxmlformats.org/markup-compatibility/2006">
          <mc:Choice Requires="x14">
            <control shapeId="7186" r:id="rId21" name="Option Button 18">
              <controlPr defaultSize="0" autoFill="0" autoLine="0" autoPict="0">
                <anchor moveWithCells="1">
                  <from>
                    <xdr:col>26</xdr:col>
                    <xdr:colOff>0</xdr:colOff>
                    <xdr:row>48</xdr:row>
                    <xdr:rowOff>22860</xdr:rowOff>
                  </from>
                  <to>
                    <xdr:col>27</xdr:col>
                    <xdr:colOff>22860</xdr:colOff>
                    <xdr:row>49</xdr:row>
                    <xdr:rowOff>114300</xdr:rowOff>
                  </to>
                </anchor>
              </controlPr>
            </control>
          </mc:Choice>
        </mc:AlternateContent>
        <mc:AlternateContent xmlns:mc="http://schemas.openxmlformats.org/markup-compatibility/2006">
          <mc:Choice Requires="x14">
            <control shapeId="7187" r:id="rId22" name="Group Box 19">
              <controlPr defaultSize="0" autoFill="0" autoPict="0">
                <anchor moveWithCells="1">
                  <from>
                    <xdr:col>11</xdr:col>
                    <xdr:colOff>38100</xdr:colOff>
                    <xdr:row>48</xdr:row>
                    <xdr:rowOff>30480</xdr:rowOff>
                  </from>
                  <to>
                    <xdr:col>27</xdr:col>
                    <xdr:colOff>137160</xdr:colOff>
                    <xdr:row>49</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8183-4E03-47F4-BDB9-A26D63220EC2}">
  <dimension ref="A1"/>
  <sheetViews>
    <sheetView tabSelected="1" workbookViewId="0"/>
  </sheetViews>
  <sheetFormatPr defaultRowHeight="13.2"/>
  <sheetData/>
  <sheetProtection algorithmName="SHA-512" hashValue="w7bwz8wR0JUp7CaLliJAYe60McpZUvrOeupi56eajKlaR+eNI+IBoJgXn0etc2B+BQdUWVfGtayA03ASJdJD6A==" saltValue="XqnoCNnzmuPvhfjO4zw3Rg==" spinCount="100000" sheet="1" objects="1" scenarios="1"/>
  <phoneticPr fontId="4"/>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品質性能試験申込書</vt:lpstr>
      <vt:lpstr>データ取込</vt:lpstr>
      <vt:lpstr>入力例</vt:lpstr>
      <vt:lpstr>約款</vt:lpstr>
      <vt:lpstr>入力例!Print_Area</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井町 美幸</cp:lastModifiedBy>
  <cp:lastPrinted>2021-10-18T03:51:16Z</cp:lastPrinted>
  <dcterms:created xsi:type="dcterms:W3CDTF">2021-05-20T02:11:49Z</dcterms:created>
  <dcterms:modified xsi:type="dcterms:W3CDTF">2023-08-30T06:27:15Z</dcterms:modified>
</cp:coreProperties>
</file>