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最新版20230901改定中\約款あり\"/>
    </mc:Choice>
  </mc:AlternateContent>
  <xr:revisionPtr revIDLastSave="0" documentId="13_ncr:1_{E9901092-34D6-4E67-9881-86CE03CE3F17}" xr6:coauthVersionLast="47" xr6:coauthVersionMax="47" xr10:uidLastSave="{00000000-0000-0000-0000-000000000000}"/>
  <workbookProtection workbookAlgorithmName="SHA-512" workbookHashValue="OiqDQYV8WimL9DG6ZFdrjERs5m7gsW4VFj6717MjOQ/Y2T9wddAodl8NW+pqz/7Z3QMmgNsjqzaG232otbC4qA==" workbookSaltValue="QCLBp/2zdQiyqOOmeYXLEA==" workbookSpinCount="100000" lockStructure="1"/>
  <bookViews>
    <workbookView xWindow="-28920" yWindow="2385" windowWidth="29040" windowHeight="15720" activeTab="3" xr2:uid="{00000000-000D-0000-FFFF-FFFF00000000}"/>
  </bookViews>
  <sheets>
    <sheet name="品質性能試験申込書" sheetId="5" r:id="rId1"/>
    <sheet name="データ取込" sheetId="6" state="hidden" r:id="rId2"/>
    <sheet name="入力例" sheetId="8" r:id="rId3"/>
    <sheet name="約款" sheetId="9" r:id="rId4"/>
  </sheets>
  <definedNames>
    <definedName name="Daichou">#REF!</definedName>
    <definedName name="hakoban">#REF!</definedName>
    <definedName name="hakobi">#REF!</definedName>
    <definedName name="_xlnm.Print_Area" localSheetId="2">入力例!$B$2:$AU$76</definedName>
    <definedName name="_xlnm.Print_Area" localSheetId="0">品質性能試験申込書!$B$2:$AN$76</definedName>
    <definedName name="souhu_list">#REF!</definedName>
    <definedName name="TeiIraisha">#REF!</definedName>
    <definedName name="TeiRyoukin">#REF!</definedName>
    <definedName name="tenkiban">#REF!</definedName>
    <definedName name="touroku_data">#REF!</definedName>
    <definedName name="ukebi">#REF!</definedName>
    <definedName name="起案者">#REF!</definedName>
    <definedName name="試験開始日">#REF!</definedName>
    <definedName name="試験項目">#REF!</definedName>
    <definedName name="試験終了日">#REF!</definedName>
    <definedName name="詳細データ">#REF!</definedName>
    <definedName name="詳細発行部数">#REF!</definedName>
    <definedName name="担当者1">#REF!</definedName>
    <definedName name="担当者2">#REF!</definedName>
    <definedName name="変更有無">#REF!</definedName>
    <definedName name="報告書分類">#REF!</definedName>
    <definedName name="報告発行部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5" i="6" l="1"/>
  <c r="Y35" i="6"/>
  <c r="X35" i="6"/>
  <c r="W35" i="6"/>
  <c r="P35" i="6"/>
  <c r="M35" i="6"/>
  <c r="V35" i="6"/>
  <c r="U35" i="6"/>
  <c r="T35" i="6"/>
  <c r="S35" i="6"/>
  <c r="R35" i="6"/>
  <c r="Q35" i="6"/>
  <c r="O35" i="6"/>
  <c r="N35" i="6"/>
  <c r="L35" i="6"/>
  <c r="K35" i="6"/>
  <c r="J35" i="6"/>
  <c r="I35" i="6"/>
  <c r="H35" i="6"/>
  <c r="G35" i="6"/>
  <c r="F35" i="6"/>
  <c r="E35" i="6"/>
  <c r="D35" i="6"/>
  <c r="C35" i="6"/>
  <c r="C30" i="6"/>
  <c r="X20" i="6" l="1"/>
  <c r="O20" i="6" l="1"/>
  <c r="N20" i="6"/>
  <c r="L20" i="6"/>
  <c r="W20" i="6" l="1"/>
  <c r="V20" i="6"/>
  <c r="U20" i="6"/>
  <c r="T20" i="6"/>
  <c r="S20" i="6"/>
  <c r="R20" i="6"/>
  <c r="Q20" i="6"/>
  <c r="P20" i="6"/>
  <c r="M20" i="6"/>
  <c r="K20" i="6"/>
  <c r="F20" i="6"/>
  <c r="E20" i="6"/>
  <c r="D20" i="6"/>
  <c r="C20" i="6"/>
  <c r="B20" i="6"/>
  <c r="L26" i="5"/>
  <c r="J20" i="6" s="1"/>
  <c r="P25" i="5"/>
  <c r="I20" i="6" s="1"/>
  <c r="M25" i="5"/>
  <c r="H20" i="6" s="1"/>
  <c r="L22" i="5"/>
  <c r="G20" i="6" s="1"/>
  <c r="D15" i="6" l="1"/>
  <c r="C15" i="6"/>
  <c r="B15" i="6" l="1"/>
  <c r="M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NEC-USER</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<sst xmlns="http://schemas.openxmlformats.org/spreadsheetml/2006/main" count="250" uniqueCount="127">
  <si>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</si>
  <si>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</si>
  <si>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</si>
  <si>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</si>
  <si>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</si>
  <si>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</si>
  <si>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</si>
  <si>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</si>
  <si>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</si>
  <si>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</si>
  <si>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</si>
  <si>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</si>
  <si>
    <t>-</t>
    <phoneticPr fontId="3"/>
  </si>
  <si>
    <t>ご案内</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</si>
  <si>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</si>
  <si>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</si>
  <si>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試験の目的</t>
    <rPh sb="0" eb="2">
      <t>シケン</t>
    </rPh>
    <rPh sb="3" eb="5">
      <t>モクテキ</t>
    </rPh>
    <phoneticPr fontId="5"/>
  </si>
  <si>
    <t>数量</t>
    <phoneticPr fontId="5"/>
  </si>
  <si>
    <t>試　験　内　容</t>
    <rPh sb="0" eb="1">
      <t>タメシ</t>
    </rPh>
    <rPh sb="2" eb="3">
      <t>ケン</t>
    </rPh>
    <rPh sb="4" eb="5">
      <t>ナイ</t>
    </rPh>
    <rPh sb="6" eb="7">
      <t>カタチ</t>
    </rPh>
    <phoneticPr fontId="3"/>
  </si>
  <si>
    <t>事前打合</t>
    <phoneticPr fontId="5"/>
  </si>
  <si>
    <t>無</t>
    <rPh sb="0" eb="1">
      <t>ナシ</t>
    </rPh>
    <phoneticPr fontId="3"/>
  </si>
  <si>
    <t>見積番号</t>
    <phoneticPr fontId="5"/>
  </si>
  <si>
    <t>前回受付番号</t>
    <phoneticPr fontId="5"/>
  </si>
  <si>
    <t>備　考</t>
    <rPh sb="0" eb="1">
      <t>ビ</t>
    </rPh>
    <rPh sb="2" eb="3">
      <t>コウ</t>
    </rPh>
    <phoneticPr fontId="3"/>
  </si>
  <si>
    <t>採取日</t>
    <phoneticPr fontId="5"/>
  </si>
  <si>
    <t>採取場所</t>
    <phoneticPr fontId="5"/>
  </si>
  <si>
    <t>L</t>
    <phoneticPr fontId="3"/>
  </si>
  <si>
    <t>試験項目</t>
    <phoneticPr fontId="3"/>
  </si>
  <si>
    <t>凝結時間の差</t>
    <phoneticPr fontId="3"/>
  </si>
  <si>
    <t>モルタル圧縮強さの比（Ａ法）</t>
    <phoneticPr fontId="3"/>
  </si>
  <si>
    <t>塩素イオンの量</t>
    <phoneticPr fontId="3"/>
  </si>
  <si>
    <t>懸濁物質の量</t>
    <phoneticPr fontId="3"/>
  </si>
  <si>
    <t>溶解性蒸発残留物の量</t>
    <phoneticPr fontId="3"/>
  </si>
  <si>
    <t>）／</t>
    <phoneticPr fontId="3"/>
  </si>
  <si>
    <t>そ　の　他</t>
    <rPh sb="4" eb="5">
      <t>タ</t>
    </rPh>
    <phoneticPr fontId="3"/>
  </si>
  <si>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</si>
  <si>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</si>
  <si>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（レディーミクストコンクリートの練り混ぜ
に用いる水の品質試験用）</t>
  </si>
  <si>
    <t>■コントロール値</t>
    <rPh sb="7" eb="8">
      <t>アタイ</t>
    </rPh>
    <phoneticPr fontId="3"/>
  </si>
  <si>
    <t>会社名・住所コピー</t>
    <rPh sb="0" eb="2">
      <t>カイシャ</t>
    </rPh>
    <rPh sb="2" eb="3">
      <t>メイ</t>
    </rPh>
    <rPh sb="4" eb="6">
      <t>ジュウショ</t>
    </rPh>
    <phoneticPr fontId="3"/>
  </si>
  <si>
    <t>試験体概要</t>
    <phoneticPr fontId="3"/>
  </si>
  <si>
    <t>試験の目的</t>
    <phoneticPr fontId="3"/>
  </si>
  <si>
    <t>試験内容</t>
    <phoneticPr fontId="3"/>
  </si>
  <si>
    <t>その他</t>
    <phoneticPr fontId="3"/>
  </si>
  <si>
    <t>事前打合</t>
    <phoneticPr fontId="3"/>
  </si>
  <si>
    <t>■必須チェック</t>
    <rPh sb="1" eb="3">
      <t>ヒッス</t>
    </rPh>
    <phoneticPr fontId="3"/>
  </si>
  <si>
    <t>状態</t>
    <rPh sb="0" eb="2">
      <t>ジョウタイ</t>
    </rPh>
    <phoneticPr fontId="3"/>
  </si>
  <si>
    <t>状態(試験内容)</t>
    <rPh sb="0" eb="2">
      <t>ジョウタイ</t>
    </rPh>
    <phoneticPr fontId="3"/>
  </si>
  <si>
    <t>ご依頼者</t>
    <phoneticPr fontId="3"/>
  </si>
  <si>
    <t>試験体概要</t>
    <rPh sb="3" eb="5">
      <t>ガイヨウ</t>
    </rPh>
    <phoneticPr fontId="3"/>
  </si>
  <si>
    <t>報告書宛名</t>
    <phoneticPr fontId="3"/>
  </si>
  <si>
    <t>連絡担当者</t>
    <phoneticPr fontId="3"/>
  </si>
  <si>
    <t>フリガナ</t>
    <phoneticPr fontId="3"/>
  </si>
  <si>
    <t>会社名</t>
    <phoneticPr fontId="3"/>
  </si>
  <si>
    <t>郵便上3</t>
    <rPh sb="0" eb="2">
      <t>ユウビン</t>
    </rPh>
    <rPh sb="2" eb="3">
      <t>ウエ</t>
    </rPh>
    <phoneticPr fontId="3"/>
  </si>
  <si>
    <t>郵便下4</t>
    <rPh sb="0" eb="2">
      <t>ユウビン</t>
    </rPh>
    <rPh sb="2" eb="3">
      <t>シタ</t>
    </rPh>
    <phoneticPr fontId="3"/>
  </si>
  <si>
    <t>住　所</t>
    <phoneticPr fontId="3"/>
  </si>
  <si>
    <t>氏名</t>
    <phoneticPr fontId="3"/>
  </si>
  <si>
    <t>TEL</t>
  </si>
  <si>
    <t>E-mail</t>
    <phoneticPr fontId="3"/>
  </si>
  <si>
    <t>試験の目的</t>
  </si>
  <si>
    <t>採取場所</t>
    <phoneticPr fontId="3"/>
  </si>
  <si>
    <t>採取日</t>
    <phoneticPr fontId="3"/>
  </si>
  <si>
    <t>FAX</t>
    <phoneticPr fontId="3"/>
  </si>
  <si>
    <t>種類</t>
    <phoneticPr fontId="3"/>
  </si>
  <si>
    <t>試験体搬入予定日</t>
  </si>
  <si>
    <t>■データ取込欄</t>
    <rPh sb="4" eb="6">
      <t>トリコミ</t>
    </rPh>
    <rPh sb="6" eb="7">
      <t>ラン</t>
    </rPh>
    <phoneticPr fontId="3"/>
  </si>
  <si>
    <t>データ種別</t>
    <rPh sb="3" eb="5">
      <t>シュベツ</t>
    </rPh>
    <phoneticPr fontId="3"/>
  </si>
  <si>
    <t>部署名</t>
    <rPh sb="0" eb="3">
      <t>ブショメイ</t>
    </rPh>
    <phoneticPr fontId="3"/>
  </si>
  <si>
    <t>その他</t>
    <rPh sb="2" eb="3">
      <t>タ</t>
    </rPh>
    <phoneticPr fontId="3"/>
  </si>
  <si>
    <t>報告書必要部数</t>
    <phoneticPr fontId="3"/>
  </si>
  <si>
    <t>事前打合</t>
  </si>
  <si>
    <t>数量</t>
  </si>
  <si>
    <t>凝結時間の差</t>
  </si>
  <si>
    <t>モルタル圧縮強さの比（Ａ法）</t>
  </si>
  <si>
    <t>塩素イオンの量</t>
  </si>
  <si>
    <t>懸濁物質の量</t>
  </si>
  <si>
    <t>溶解性蒸発残留物の量</t>
  </si>
  <si>
    <t>有　試験担当者名：（　</t>
    <rPh sb="0" eb="1">
      <t>ア</t>
    </rPh>
    <phoneticPr fontId="3"/>
  </si>
  <si>
    <t>報告書</t>
    <phoneticPr fontId="5"/>
  </si>
  <si>
    <t>報告書</t>
    <phoneticPr fontId="3"/>
  </si>
  <si>
    <t>要</t>
    <rPh sb="0" eb="1">
      <t>ヨウ</t>
    </rPh>
    <phoneticPr fontId="3"/>
  </si>
  <si>
    <t>不要</t>
    <rPh sb="0" eb="2">
      <t>フヨウ</t>
    </rPh>
    <phoneticPr fontId="3"/>
  </si>
  <si>
    <t>TEL</t>
    <phoneticPr fontId="5"/>
  </si>
  <si>
    <t>FAX</t>
    <phoneticPr fontId="5"/>
  </si>
  <si>
    <t>E-mail</t>
    <phoneticPr fontId="5"/>
  </si>
  <si>
    <t>種類</t>
    <phoneticPr fontId="3"/>
  </si>
  <si>
    <t xml:space="preserve"> 会社名・住所が、報告書宛名と同じ場合はチェックしてください。</t>
    <phoneticPr fontId="3"/>
  </si>
  <si>
    <t>受　付
番　号</t>
    <phoneticPr fontId="3"/>
  </si>
  <si>
    <t>第</t>
    <phoneticPr fontId="3"/>
  </si>
  <si>
    <t>（一財）建材試験センター　西日本試験所　殿</t>
    <phoneticPr fontId="3"/>
  </si>
  <si>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</si>
  <si>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</si>
  <si>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</si>
  <si>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</si>
  <si>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5. 申込書は必要事項をご入力後メールでお申し込み下さい。w-gkanri@jtccm.or.jp</t>
    <phoneticPr fontId="3"/>
  </si>
  <si>
    <t>試　料　概　要</t>
    <rPh sb="0" eb="1">
      <t>タメシ</t>
    </rPh>
    <rPh sb="2" eb="3">
      <t>リョウ</t>
    </rPh>
    <rPh sb="4" eb="5">
      <t>オオムネ</t>
    </rPh>
    <rPh sb="6" eb="7">
      <t>ヨウ</t>
    </rPh>
    <phoneticPr fontId="5"/>
  </si>
  <si>
    <t>品質・性能確認</t>
  </si>
  <si>
    <t>上記、連絡担当者様以外で請求書宛名・請求書、報告書送付先等、ご希望があればご記入願います</t>
    <phoneticPr fontId="3"/>
  </si>
  <si>
    <t>試料搬入
予定日</t>
    <rPh sb="0" eb="2">
      <t>シリョウ</t>
    </rPh>
    <phoneticPr fontId="5"/>
  </si>
  <si>
    <t>セメントの凝結時間の差</t>
    <phoneticPr fontId="3"/>
  </si>
  <si>
    <t>モルタルの圧縮強さの比（Ａ法）</t>
    <phoneticPr fontId="3"/>
  </si>
  <si>
    <r>
      <t>塩化物イオン（Cl</t>
    </r>
    <r>
      <rPr>
        <vertAlign val="superscript"/>
        <sz val="10"/>
        <color theme="1"/>
        <rFont val="ＭＳ 明朝"/>
        <family val="1"/>
        <charset val="128"/>
      </rPr>
      <t>-</t>
    </r>
    <r>
      <rPr>
        <sz val="10"/>
        <color theme="1"/>
        <rFont val="ＭＳ 明朝"/>
        <family val="1"/>
        <charset val="128"/>
      </rPr>
      <t>）の量</t>
    </r>
    <rPh sb="0" eb="3">
      <t>エンカブツ</t>
    </rPh>
    <rPh sb="12" eb="13">
      <t>リョウ</t>
    </rPh>
    <phoneticPr fontId="3"/>
  </si>
  <si>
    <t>区分</t>
    <rPh sb="0" eb="2">
      <t>クブン</t>
    </rPh>
    <phoneticPr fontId="5"/>
  </si>
  <si>
    <t>）</t>
    <phoneticPr fontId="3"/>
  </si>
  <si>
    <t>上水道水以外の水（名称</t>
    <phoneticPr fontId="3"/>
  </si>
  <si>
    <t>回収水（名称</t>
    <phoneticPr fontId="3"/>
  </si>
  <si>
    <t>コピーフラグ</t>
    <phoneticPr fontId="3"/>
  </si>
  <si>
    <t>郵便上</t>
    <rPh sb="0" eb="2">
      <t>ユウビン</t>
    </rPh>
    <rPh sb="2" eb="3">
      <t>ウエ</t>
    </rPh>
    <phoneticPr fontId="3"/>
  </si>
  <si>
    <t>郵便下</t>
    <rPh sb="0" eb="2">
      <t>ユウビン</t>
    </rPh>
    <rPh sb="2" eb="3">
      <t>シタ</t>
    </rPh>
    <phoneticPr fontId="3"/>
  </si>
  <si>
    <t>住所</t>
    <phoneticPr fontId="3"/>
  </si>
  <si>
    <t>報告書</t>
  </si>
  <si>
    <t>見積番号</t>
  </si>
  <si>
    <t>S05</t>
    <phoneticPr fontId="3"/>
  </si>
  <si>
    <t>999</t>
    <phoneticPr fontId="3"/>
  </si>
  <si>
    <t>9999</t>
    <phoneticPr fontId="3"/>
  </si>
  <si>
    <t>ｹﾝｻﾞｲﾅﾏｺﾝ</t>
    <phoneticPr fontId="3"/>
  </si>
  <si>
    <t>株式会社　建材生コン</t>
    <rPh sb="0" eb="4">
      <t>カブシキガイシャ</t>
    </rPh>
    <rPh sb="5" eb="7">
      <t>ケンザイ</t>
    </rPh>
    <rPh sb="7" eb="8">
      <t>ナマ</t>
    </rPh>
    <phoneticPr fontId="3"/>
  </si>
  <si>
    <t>山口県山陽小野田市山川◎丁目◎-◎</t>
    <rPh sb="0" eb="3">
      <t>ヤマグチケン</t>
    </rPh>
    <rPh sb="3" eb="9">
      <t>サンヨウオノダシ</t>
    </rPh>
    <rPh sb="9" eb="11">
      <t>ヤマカワ</t>
    </rPh>
    <rPh sb="12" eb="14">
      <t>チョウメ</t>
    </rPh>
    <phoneticPr fontId="3"/>
  </si>
  <si>
    <t>試験室</t>
    <rPh sb="0" eb="3">
      <t>シケンシツ</t>
    </rPh>
    <phoneticPr fontId="3"/>
  </si>
  <si>
    <t>建材一郎</t>
    <rPh sb="0" eb="2">
      <t>ケンザイ</t>
    </rPh>
    <rPh sb="2" eb="4">
      <t>イチロウ</t>
    </rPh>
    <phoneticPr fontId="3"/>
  </si>
  <si>
    <t>0836-XX-XXXX</t>
    <phoneticPr fontId="3"/>
  </si>
  <si>
    <t>kenzai_con@jtccm.??.jp</t>
    <phoneticPr fontId="3"/>
  </si>
  <si>
    <t>工場内</t>
    <rPh sb="0" eb="3">
      <t>コウジョウナイ</t>
    </rPh>
    <phoneticPr fontId="3"/>
  </si>
  <si>
    <t>地下水</t>
    <phoneticPr fontId="3"/>
  </si>
  <si>
    <t>スズキ</t>
    <phoneticPr fontId="3"/>
  </si>
  <si>
    <t>99M0006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</si>
</sst>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F800]dddd\,\ mmmm\ dd\,\ yyyy"/>
    <numFmt numFmtId="178" formatCode="yyyy&quot;年&quot;m&quot;月&quot;d&quot;日&quot;;@"/>
    <numFmt numFmtId="179" formatCode="0_ "/>
  </numFmts>
  <fonts count="31">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sz val="12"/>
      <name val="ＭＳ 明朝"/>
      <family val="1"/>
      <charset val="128"/>
    </font>
    <font>
      <b/>
      <sz val="9"/>
      <color indexed="81"/>
      <name val="MS P ゴシック"/>
      <family val="3"/>
      <charset val="128"/>
    </font>
    <font>
      <vertAlign val="superscript"/>
      <sz val="10"/>
      <color theme="1"/>
      <name val="ＭＳ 明朝"/>
      <family val="1"/>
      <charset val="128"/>
    </font>
    <font>
      <sz val="10"/>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auto="1"/>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auto="1"/>
      </left>
      <right style="hair">
        <color auto="1"/>
      </right>
      <top style="medium">
        <color auto="1"/>
      </top>
      <bottom style="hair">
        <color indexed="64"/>
      </bottom>
      <diagonal/>
    </border>
    <border>
      <left style="hair">
        <color indexed="64"/>
      </left>
      <right/>
      <top style="thin">
        <color indexed="64"/>
      </top>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hair">
        <color indexed="64"/>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medium">
        <color auto="1"/>
      </top>
      <bottom/>
      <diagonal/>
    </border>
    <border>
      <left style="hair">
        <color indexed="64"/>
      </left>
      <right/>
      <top/>
      <bottom style="thin">
        <color indexed="64"/>
      </bottom>
      <diagonal/>
    </border>
    <border>
      <left/>
      <right style="hair">
        <color auto="1"/>
      </right>
      <top/>
      <bottom style="thin">
        <color indexed="64"/>
      </bottom>
      <diagonal/>
    </border>
    <border>
      <left/>
      <right/>
      <top style="thin">
        <color indexed="64"/>
      </top>
      <bottom style="hair">
        <color indexed="64"/>
      </bottom>
      <diagonal/>
    </border>
    <border>
      <left style="hair">
        <color indexed="64"/>
      </left>
      <right style="hair">
        <color indexed="64"/>
      </right>
      <top/>
      <bottom style="medium">
        <color auto="1"/>
      </bottom>
      <diagonal/>
    </border>
    <border>
      <left/>
      <right style="hair">
        <color auto="1"/>
      </right>
      <top style="thin">
        <color auto="1"/>
      </top>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176" fontId="7" fillId="0" borderId="19" xfId="1" applyNumberFormat="1" applyFont="1" applyBorder="1" applyAlignment="1" applyProtection="1">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1" fillId="0" borderId="19" xfId="3" applyFont="1" applyBorder="1" applyAlignment="1" applyProtection="1">
      <alignment vertical="center" textRotation="255" shrinkToFit="1"/>
      <protection hidden="1"/>
    </xf>
    <xf numFmtId="0" fontId="2" fillId="0" borderId="19" xfId="1" applyBorder="1" applyProtection="1">
      <alignment vertical="center"/>
      <protection hidden="1"/>
    </xf>
    <xf numFmtId="176" fontId="2" fillId="0" borderId="19" xfId="1" applyNumberFormat="1" applyBorder="1" applyAlignment="1" applyProtection="1">
      <protection hidden="1"/>
    </xf>
    <xf numFmtId="176" fontId="2" fillId="0" borderId="19" xfId="1" applyNumberFormat="1" applyBorder="1" applyProtection="1">
      <alignment vertical="center"/>
      <protection hidden="1"/>
    </xf>
    <xf numFmtId="0" fontId="17" fillId="0" borderId="19" xfId="3" applyFont="1" applyBorder="1" applyProtection="1">
      <alignment vertical="center"/>
      <protection hidden="1"/>
    </xf>
    <xf numFmtId="0" fontId="14" fillId="0" borderId="19" xfId="3" applyFont="1" applyBorder="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8" fillId="0" borderId="0" xfId="1" applyFont="1" applyProtection="1">
      <alignment vertical="center"/>
      <protection hidden="1"/>
    </xf>
    <xf numFmtId="0" fontId="4" fillId="0" borderId="0" xfId="1" applyFont="1" applyAlignment="1" applyProtection="1">
      <alignment horizontal="left" vertical="top"/>
      <protection hidden="1"/>
    </xf>
    <xf numFmtId="0" fontId="4" fillId="0" borderId="0" xfId="1"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11" fillId="3" borderId="0" xfId="3" applyNumberFormat="1" applyFont="1" applyFill="1" applyAlignment="1" applyProtection="1">
      <alignment vertical="center" shrinkToFit="1"/>
      <protection hidden="1"/>
    </xf>
    <xf numFmtId="49" fontId="2" fillId="3" borderId="8" xfId="3" applyNumberFormat="1" applyFont="1" applyFill="1" applyBorder="1" applyProtection="1">
      <alignment vertical="center"/>
      <protection hidden="1"/>
    </xf>
    <xf numFmtId="49" fontId="2" fillId="3" borderId="5" xfId="1" applyNumberFormat="1" applyFill="1" applyBorder="1" applyAlignment="1" applyProtection="1">
      <alignment vertical="center" shrinkToFit="1"/>
      <protection hidden="1"/>
    </xf>
    <xf numFmtId="49" fontId="2" fillId="3" borderId="0" xfId="1" applyNumberFormat="1" applyFill="1" applyAlignment="1" applyProtection="1">
      <alignment vertical="center" shrinkToFit="1"/>
      <protection hidden="1"/>
    </xf>
    <xf numFmtId="49" fontId="11" fillId="3" borderId="14" xfId="3" applyNumberFormat="1" applyFont="1" applyFill="1" applyBorder="1" applyAlignment="1" applyProtection="1">
      <alignment vertical="center" shrinkToFit="1"/>
      <protection hidden="1"/>
    </xf>
    <xf numFmtId="49" fontId="2" fillId="3" borderId="2" xfId="1" applyNumberFormat="1" applyFill="1" applyBorder="1" applyProtection="1">
      <alignment vertical="center"/>
      <protection hidden="1"/>
    </xf>
    <xf numFmtId="49" fontId="2" fillId="3" borderId="5" xfId="1" applyNumberFormat="1" applyFill="1" applyBorder="1" applyProtection="1">
      <alignment vertical="center"/>
      <protection hidden="1"/>
    </xf>
    <xf numFmtId="49" fontId="11" fillId="3" borderId="5" xfId="3" applyNumberFormat="1" applyFont="1" applyFill="1" applyBorder="1" applyAlignment="1" applyProtection="1">
      <alignment vertical="center" shrinkToFit="1"/>
      <protection hidden="1"/>
    </xf>
    <xf numFmtId="49" fontId="11" fillId="3" borderId="13" xfId="3" applyNumberFormat="1" applyFont="1" applyFill="1" applyBorder="1" applyAlignment="1" applyProtection="1">
      <alignment vertical="center" shrinkToFit="1"/>
      <protection hidden="1"/>
    </xf>
    <xf numFmtId="49" fontId="2" fillId="3" borderId="0" xfId="3" applyNumberFormat="1" applyFont="1" applyFill="1" applyProtection="1">
      <alignment vertical="center"/>
      <protection hidden="1"/>
    </xf>
    <xf numFmtId="0" fontId="2" fillId="0" borderId="9" xfId="1" applyBorder="1" applyProtection="1">
      <alignment vertical="center"/>
      <protection hidden="1"/>
    </xf>
    <xf numFmtId="49" fontId="11" fillId="3" borderId="0" xfId="3" applyNumberFormat="1" applyFont="1" applyFill="1" applyProtection="1">
      <alignment vertical="center"/>
      <protection hidden="1"/>
    </xf>
    <xf numFmtId="49" fontId="2" fillId="3" borderId="12" xfId="3" applyNumberFormat="1" applyFont="1" applyFill="1" applyBorder="1">
      <alignment vertical="center"/>
    </xf>
    <xf numFmtId="49" fontId="11" fillId="3" borderId="2" xfId="3" applyNumberFormat="1" applyFont="1" applyFill="1" applyBorder="1" applyProtection="1">
      <alignment vertical="center"/>
      <protection hidden="1"/>
    </xf>
    <xf numFmtId="49" fontId="11" fillId="3" borderId="5" xfId="3" applyNumberFormat="1" applyFont="1" applyFill="1" applyBorder="1" applyProtection="1">
      <alignment vertical="center"/>
      <protection hidden="1"/>
    </xf>
    <xf numFmtId="49" fontId="2" fillId="3" borderId="30" xfId="3" applyNumberFormat="1" applyFont="1" applyFill="1" applyBorder="1">
      <alignment vertical="center"/>
    </xf>
    <xf numFmtId="49" fontId="11" fillId="3" borderId="20" xfId="3" applyNumberFormat="1" applyFont="1" applyFill="1" applyBorder="1" applyProtection="1">
      <alignment vertical="center"/>
      <protection hidden="1"/>
    </xf>
    <xf numFmtId="0" fontId="21" fillId="0" borderId="0" xfId="1" applyFont="1" applyAlignment="1" applyProtection="1">
      <alignment vertical="center" wrapText="1"/>
      <protection hidden="1"/>
    </xf>
    <xf numFmtId="0" fontId="7" fillId="0" borderId="0" xfId="1" applyFont="1" applyProtection="1">
      <alignment vertical="center"/>
      <protection hidden="1"/>
    </xf>
    <xf numFmtId="0" fontId="21" fillId="0" borderId="0" xfId="1" applyFont="1" applyProtection="1">
      <alignment vertical="center"/>
      <protection hidden="1"/>
    </xf>
    <xf numFmtId="0" fontId="4" fillId="0" borderId="0" xfId="1" applyFont="1" applyProtection="1">
      <alignment vertical="center"/>
      <protection hidden="1"/>
    </xf>
    <xf numFmtId="178" fontId="22" fillId="0" borderId="0" xfId="1" applyNumberFormat="1" applyFont="1" applyAlignment="1" applyProtection="1">
      <alignment horizontal="center" vertical="center"/>
      <protection hidden="1"/>
    </xf>
    <xf numFmtId="0" fontId="2" fillId="2" borderId="0" xfId="1" applyFill="1">
      <alignment vertical="center"/>
    </xf>
    <xf numFmtId="0" fontId="2" fillId="0" borderId="0" xfId="1">
      <alignment vertical="center"/>
    </xf>
    <xf numFmtId="0" fontId="9" fillId="0" borderId="6" xfId="1" applyFont="1" applyBorder="1" applyAlignment="1"/>
    <xf numFmtId="0" fontId="16" fillId="0" borderId="6" xfId="1" applyFont="1" applyBorder="1">
      <alignment vertical="center"/>
    </xf>
    <xf numFmtId="0" fontId="24" fillId="0" borderId="0" xfId="0" applyFont="1">
      <alignment vertical="center"/>
    </xf>
    <xf numFmtId="0" fontId="24" fillId="0" borderId="52" xfId="0" applyFont="1" applyBorder="1">
      <alignment vertical="center"/>
    </xf>
    <xf numFmtId="0" fontId="24" fillId="0" borderId="53" xfId="0" applyFont="1" applyBorder="1">
      <alignment vertical="center"/>
    </xf>
    <xf numFmtId="0" fontId="24" fillId="0" borderId="55" xfId="0" applyFont="1" applyBorder="1">
      <alignment vertical="center"/>
    </xf>
    <xf numFmtId="0" fontId="24" fillId="0" borderId="52" xfId="0" applyFont="1" applyBorder="1" applyAlignment="1">
      <alignment horizontal="center" vertical="center"/>
    </xf>
    <xf numFmtId="0" fontId="24" fillId="0" borderId="52" xfId="0" applyFont="1" applyBorder="1" applyAlignment="1">
      <alignment horizontal="left" vertical="center"/>
    </xf>
    <xf numFmtId="0" fontId="24" fillId="0" borderId="0" xfId="0" applyFont="1" applyAlignment="1">
      <alignment horizontal="center" vertical="center"/>
    </xf>
    <xf numFmtId="177" fontId="24" fillId="0" borderId="52" xfId="0" applyNumberFormat="1" applyFont="1" applyBorder="1" applyAlignment="1">
      <alignment horizontal="center" vertical="center"/>
    </xf>
    <xf numFmtId="0" fontId="24" fillId="0" borderId="55" xfId="0" applyFont="1" applyBorder="1" applyAlignment="1">
      <alignment horizontal="right" vertical="center"/>
    </xf>
    <xf numFmtId="0" fontId="2" fillId="4" borderId="2" xfId="2" applyFont="1" applyFill="1" applyBorder="1" applyAlignment="1" applyProtection="1">
      <alignment horizontal="left" vertical="center"/>
      <protection hidden="1"/>
    </xf>
    <xf numFmtId="0" fontId="12" fillId="4" borderId="2" xfId="1" applyFont="1" applyFill="1" applyBorder="1" applyProtection="1">
      <alignment vertical="center"/>
      <protection hidden="1"/>
    </xf>
    <xf numFmtId="0" fontId="12" fillId="4" borderId="12" xfId="1" applyFont="1" applyFill="1" applyBorder="1" applyProtection="1">
      <alignment vertical="center"/>
      <protection hidden="1"/>
    </xf>
    <xf numFmtId="0" fontId="2" fillId="4" borderId="5" xfId="2" applyFont="1" applyFill="1" applyBorder="1" applyAlignment="1" applyProtection="1">
      <alignment horizontal="left" vertical="center"/>
      <protection hidden="1"/>
    </xf>
    <xf numFmtId="0" fontId="12" fillId="4" borderId="5" xfId="1" applyFont="1" applyFill="1" applyBorder="1" applyProtection="1">
      <alignment vertical="center"/>
      <protection hidden="1"/>
    </xf>
    <xf numFmtId="0" fontId="12" fillId="4" borderId="13" xfId="1" applyFont="1" applyFill="1" applyBorder="1" applyProtection="1">
      <alignment vertical="center"/>
      <protection hidden="1"/>
    </xf>
    <xf numFmtId="49" fontId="2" fillId="3" borderId="8" xfId="3" applyNumberFormat="1" applyFont="1" applyFill="1" applyBorder="1">
      <alignment vertical="center"/>
    </xf>
    <xf numFmtId="49" fontId="2" fillId="3" borderId="0" xfId="3" applyNumberFormat="1" applyFont="1" applyFill="1">
      <alignment vertical="center"/>
    </xf>
    <xf numFmtId="0" fontId="2" fillId="3" borderId="0" xfId="1" applyFill="1" applyAlignment="1" applyProtection="1">
      <alignment vertical="center" wrapText="1"/>
      <protection hidden="1"/>
    </xf>
    <xf numFmtId="49" fontId="11" fillId="3" borderId="2" xfId="3" applyNumberFormat="1" applyFont="1" applyFill="1" applyBorder="1" applyAlignment="1" applyProtection="1">
      <alignment vertical="center" shrinkToFit="1"/>
      <protection hidden="1"/>
    </xf>
    <xf numFmtId="49" fontId="11" fillId="3" borderId="12" xfId="3" applyNumberFormat="1" applyFont="1" applyFill="1" applyBorder="1" applyAlignment="1" applyProtection="1">
      <alignment vertical="center" shrinkToFit="1"/>
      <protection hidden="1"/>
    </xf>
    <xf numFmtId="49" fontId="2" fillId="3" borderId="2" xfId="1" applyNumberFormat="1" applyFill="1" applyBorder="1" applyAlignment="1" applyProtection="1">
      <alignment vertical="center" shrinkToFit="1"/>
      <protection hidden="1"/>
    </xf>
    <xf numFmtId="49" fontId="2" fillId="3" borderId="20" xfId="1" applyNumberFormat="1" applyFill="1" applyBorder="1" applyAlignment="1" applyProtection="1">
      <alignment vertical="center" shrinkToFit="1"/>
      <protection hidden="1"/>
    </xf>
    <xf numFmtId="49" fontId="2" fillId="3" borderId="5" xfId="3" applyNumberFormat="1" applyFont="1" applyFill="1" applyBorder="1" applyAlignment="1">
      <alignment vertical="center" shrinkToFit="1"/>
    </xf>
    <xf numFmtId="49" fontId="2" fillId="3" borderId="5" xfId="3" applyNumberFormat="1" applyFont="1" applyFill="1" applyBorder="1" applyProtection="1">
      <alignment vertical="center"/>
      <protection hidden="1"/>
    </xf>
    <xf numFmtId="49" fontId="2" fillId="3" borderId="2" xfId="3" applyNumberFormat="1" applyFont="1" applyFill="1" applyBorder="1" applyAlignment="1">
      <alignment vertical="center" shrinkToFit="1"/>
    </xf>
    <xf numFmtId="49" fontId="2" fillId="3" borderId="2" xfId="3" applyNumberFormat="1" applyFont="1" applyFill="1" applyBorder="1" applyProtection="1">
      <alignment vertical="center"/>
      <protection hidden="1"/>
    </xf>
    <xf numFmtId="0" fontId="22"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2" fillId="0" borderId="28" xfId="2" applyFont="1" applyBorder="1" applyProtection="1">
      <alignment vertical="center"/>
      <protection hidden="1"/>
    </xf>
    <xf numFmtId="49" fontId="11" fillId="0" borderId="42" xfId="3" applyNumberFormat="1" applyFont="1" applyBorder="1">
      <alignment vertical="center"/>
    </xf>
    <xf numFmtId="0" fontId="2" fillId="0" borderId="10" xfId="2" applyFont="1" applyBorder="1" applyProtection="1">
      <alignment vertical="center"/>
      <protection hidden="1"/>
    </xf>
    <xf numFmtId="0" fontId="2" fillId="0" borderId="42" xfId="2" applyFont="1" applyBorder="1" applyProtection="1">
      <alignment vertical="center"/>
      <protection hidden="1"/>
    </xf>
    <xf numFmtId="0" fontId="2" fillId="0" borderId="44" xfId="2" applyFont="1" applyBorder="1" applyProtection="1">
      <alignment vertical="center"/>
      <protection hidden="1"/>
    </xf>
    <xf numFmtId="177" fontId="22" fillId="0" borderId="0" xfId="1" applyNumberFormat="1" applyFont="1" applyAlignment="1" applyProtection="1">
      <alignment horizontal="center" vertical="center"/>
      <protection hidden="1"/>
    </xf>
    <xf numFmtId="0" fontId="12" fillId="3" borderId="22" xfId="1" applyFont="1" applyFill="1" applyBorder="1" applyAlignment="1" applyProtection="1">
      <alignment horizontal="left" vertical="center"/>
      <protection hidden="1"/>
    </xf>
    <xf numFmtId="49" fontId="11" fillId="3" borderId="22" xfId="3" applyNumberFormat="1" applyFont="1" applyFill="1" applyBorder="1" applyAlignment="1" applyProtection="1">
      <alignment vertical="center" shrinkToFit="1"/>
      <protection hidden="1"/>
    </xf>
    <xf numFmtId="49" fontId="11" fillId="3" borderId="22" xfId="3" applyNumberFormat="1" applyFont="1" applyFill="1" applyBorder="1" applyProtection="1">
      <alignment vertical="center"/>
      <protection hidden="1"/>
    </xf>
    <xf numFmtId="0" fontId="12" fillId="3" borderId="22" xfId="1" applyFont="1" applyFill="1" applyBorder="1" applyProtection="1">
      <alignment vertical="center"/>
      <protection hidden="1"/>
    </xf>
    <xf numFmtId="0" fontId="12" fillId="3" borderId="29" xfId="1" applyFont="1" applyFill="1" applyBorder="1" applyAlignment="1" applyProtection="1">
      <alignment horizontal="left" vertical="center"/>
      <protection hidden="1"/>
    </xf>
    <xf numFmtId="0" fontId="2" fillId="3" borderId="5" xfId="2" applyFont="1" applyFill="1" applyBorder="1" applyAlignment="1" applyProtection="1">
      <alignment horizontal="left" vertical="center"/>
      <protection hidden="1"/>
    </xf>
    <xf numFmtId="49" fontId="27" fillId="3" borderId="5" xfId="1" applyNumberFormat="1" applyFont="1" applyFill="1" applyBorder="1" applyAlignment="1" applyProtection="1">
      <alignment horizontal="right" vertical="center"/>
      <protection hidden="1"/>
    </xf>
    <xf numFmtId="0" fontId="12" fillId="3" borderId="5" xfId="1" applyFont="1" applyFill="1" applyBorder="1" applyProtection="1">
      <alignment vertical="center"/>
      <protection hidden="1"/>
    </xf>
    <xf numFmtId="0" fontId="13" fillId="3" borderId="5" xfId="3" applyFont="1" applyFill="1" applyBorder="1" applyAlignment="1" applyProtection="1">
      <alignment horizontal="center" vertical="center"/>
      <protection hidden="1"/>
    </xf>
    <xf numFmtId="0" fontId="13" fillId="3" borderId="13" xfId="3" applyFont="1" applyFill="1" applyBorder="1" applyAlignment="1" applyProtection="1">
      <alignment horizontal="center" vertical="center"/>
      <protection hidden="1"/>
    </xf>
    <xf numFmtId="49" fontId="11" fillId="4" borderId="2" xfId="3" applyNumberFormat="1" applyFont="1" applyFill="1" applyBorder="1">
      <alignment vertical="center"/>
    </xf>
    <xf numFmtId="49" fontId="11" fillId="4" borderId="5" xfId="3" applyNumberFormat="1" applyFont="1" applyFill="1" applyBorder="1">
      <alignment vertical="center"/>
    </xf>
    <xf numFmtId="0" fontId="25" fillId="0" borderId="27" xfId="1" applyFont="1" applyBorder="1" applyAlignment="1" applyProtection="1">
      <alignment vertical="center" wrapText="1"/>
      <protection hidden="1"/>
    </xf>
    <xf numFmtId="0" fontId="25" fillId="0" borderId="27" xfId="1" applyFont="1" applyBorder="1" applyProtection="1">
      <alignment vertical="center"/>
      <protection hidden="1"/>
    </xf>
    <xf numFmtId="0" fontId="12" fillId="6" borderId="22" xfId="1" applyFont="1" applyFill="1" applyBorder="1" applyAlignment="1" applyProtection="1">
      <alignment horizontal="left" vertical="center"/>
      <protection hidden="1"/>
    </xf>
    <xf numFmtId="0" fontId="13" fillId="6" borderId="5" xfId="3" applyFont="1" applyFill="1" applyBorder="1" applyAlignment="1" applyProtection="1">
      <alignment horizontal="center" vertical="center"/>
      <protection hidden="1"/>
    </xf>
    <xf numFmtId="0" fontId="2" fillId="0" borderId="1" xfId="2" applyFont="1" applyBorder="1" applyAlignment="1" applyProtection="1">
      <alignment vertical="center" shrinkToFit="1"/>
      <protection hidden="1"/>
    </xf>
    <xf numFmtId="49" fontId="2" fillId="0" borderId="2" xfId="2" applyNumberFormat="1" applyFont="1" applyBorder="1" applyAlignment="1">
      <alignment horizontal="center" vertical="center"/>
    </xf>
    <xf numFmtId="49" fontId="2" fillId="0" borderId="2" xfId="2" applyNumberFormat="1" applyFont="1" applyBorder="1" applyAlignment="1">
      <alignment vertical="center" shrinkToFit="1"/>
    </xf>
    <xf numFmtId="49" fontId="2" fillId="0" borderId="12" xfId="2" applyNumberFormat="1" applyFont="1" applyBorder="1" applyAlignment="1">
      <alignment vertical="center" shrinkToFit="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4" fillId="0" borderId="0" xfId="1" applyNumberFormat="1" applyFont="1" applyAlignment="1" applyProtection="1">
      <alignment horizontal="left" vertical="top"/>
      <protection hidden="1"/>
    </xf>
    <xf numFmtId="14" fontId="24" fillId="0" borderId="52" xfId="0" applyNumberFormat="1" applyFont="1" applyBorder="1" applyAlignment="1">
      <alignment horizontal="center" vertical="center"/>
    </xf>
    <xf numFmtId="49" fontId="2" fillId="0" borderId="2" xfId="3" applyNumberFormat="1" applyFont="1" applyBorder="1" applyProtection="1">
      <alignment vertical="center"/>
      <protection hidden="1"/>
    </xf>
    <xf numFmtId="49" fontId="2" fillId="0" borderId="5" xfId="3" applyNumberFormat="1" applyFont="1" applyBorder="1" applyProtection="1">
      <alignment vertical="center"/>
      <protection hidden="1"/>
    </xf>
    <xf numFmtId="49" fontId="2" fillId="0" borderId="0" xfId="1" applyNumberFormat="1" applyAlignment="1" applyProtection="1">
      <alignment vertical="center" shrinkToFit="1"/>
      <protection hidden="1"/>
    </xf>
    <xf numFmtId="49" fontId="11" fillId="0" borderId="0" xfId="3" applyNumberFormat="1" applyFont="1" applyProtection="1">
      <alignment vertical="center"/>
      <protection hidden="1"/>
    </xf>
    <xf numFmtId="49" fontId="11" fillId="0" borderId="0" xfId="3" applyNumberFormat="1" applyFont="1" applyAlignment="1" applyProtection="1">
      <alignment vertical="center" shrinkToFit="1"/>
      <protection hidden="1"/>
    </xf>
    <xf numFmtId="49" fontId="11" fillId="0" borderId="14" xfId="3" applyNumberFormat="1" applyFont="1" applyBorder="1" applyAlignment="1" applyProtection="1">
      <alignment vertical="center" shrinkToFit="1"/>
      <protection hidden="1"/>
    </xf>
    <xf numFmtId="49" fontId="2" fillId="0" borderId="5" xfId="1" applyNumberFormat="1" applyBorder="1" applyAlignment="1" applyProtection="1">
      <alignment vertical="center" shrinkToFit="1"/>
      <protection hidden="1"/>
    </xf>
    <xf numFmtId="49" fontId="11" fillId="0" borderId="5" xfId="3" applyNumberFormat="1" applyFont="1" applyBorder="1" applyProtection="1">
      <alignment vertical="center"/>
      <protection hidden="1"/>
    </xf>
    <xf numFmtId="49" fontId="11" fillId="0" borderId="5" xfId="3" applyNumberFormat="1" applyFont="1" applyBorder="1" applyAlignment="1" applyProtection="1">
      <alignment vertical="center" shrinkToFit="1"/>
      <protection hidden="1"/>
    </xf>
    <xf numFmtId="49" fontId="11" fillId="0" borderId="13" xfId="3" applyNumberFormat="1" applyFont="1" applyBorder="1" applyAlignment="1" applyProtection="1">
      <alignment vertical="center" shrinkToFit="1"/>
      <protection hidden="1"/>
    </xf>
    <xf numFmtId="0" fontId="2" fillId="0" borderId="0" xfId="1" applyAlignment="1" applyProtection="1">
      <alignment vertical="center" wrapText="1"/>
      <protection hidden="1"/>
    </xf>
    <xf numFmtId="49" fontId="11" fillId="0" borderId="2" xfId="3" applyNumberFormat="1" applyFont="1" applyBorder="1" applyProtection="1">
      <alignment vertical="center"/>
      <protection hidden="1"/>
    </xf>
    <xf numFmtId="49" fontId="2" fillId="0" borderId="2" xfId="1" applyNumberFormat="1" applyBorder="1" applyProtection="1">
      <alignment vertical="center"/>
      <protection hidden="1"/>
    </xf>
    <xf numFmtId="49" fontId="11" fillId="0" borderId="2" xfId="3" applyNumberFormat="1" applyFont="1" applyBorder="1" applyAlignment="1" applyProtection="1">
      <alignment vertical="center" shrinkToFit="1"/>
      <protection hidden="1"/>
    </xf>
    <xf numFmtId="49" fontId="11" fillId="0" borderId="12" xfId="3" applyNumberFormat="1" applyFont="1" applyBorder="1" applyAlignment="1" applyProtection="1">
      <alignment vertical="center" shrinkToFit="1"/>
      <protection hidden="1"/>
    </xf>
    <xf numFmtId="49" fontId="2" fillId="0" borderId="5" xfId="1" applyNumberFormat="1" applyBorder="1" applyProtection="1">
      <alignment vertical="center"/>
      <protection hidden="1"/>
    </xf>
    <xf numFmtId="49" fontId="2" fillId="0" borderId="2" xfId="1" applyNumberFormat="1" applyBorder="1" applyAlignment="1" applyProtection="1">
      <alignment vertical="center" shrinkToFit="1"/>
      <protection hidden="1"/>
    </xf>
    <xf numFmtId="49" fontId="2" fillId="0" borderId="20" xfId="1" applyNumberFormat="1" applyBorder="1" applyAlignment="1" applyProtection="1">
      <alignment vertical="center" shrinkToFit="1"/>
      <protection hidden="1"/>
    </xf>
    <xf numFmtId="49" fontId="11" fillId="0" borderId="20" xfId="3" applyNumberFormat="1" applyFont="1" applyBorder="1" applyProtection="1">
      <alignment vertical="center"/>
      <protection hidden="1"/>
    </xf>
    <xf numFmtId="0" fontId="12" fillId="0" borderId="22" xfId="1" applyFont="1" applyBorder="1" applyAlignment="1" applyProtection="1">
      <alignment horizontal="left" vertical="center"/>
      <protection hidden="1"/>
    </xf>
    <xf numFmtId="49" fontId="11" fillId="0" borderId="22" xfId="3" applyNumberFormat="1" applyFont="1" applyBorder="1" applyAlignment="1" applyProtection="1">
      <alignment vertical="center" shrinkToFit="1"/>
      <protection hidden="1"/>
    </xf>
    <xf numFmtId="49" fontId="11" fillId="0" borderId="22" xfId="3" applyNumberFormat="1" applyFont="1" applyBorder="1" applyProtection="1">
      <alignment vertical="center"/>
      <protection hidden="1"/>
    </xf>
    <xf numFmtId="0" fontId="12" fillId="0" borderId="22" xfId="1" applyFont="1" applyBorder="1" applyProtection="1">
      <alignment vertical="center"/>
      <protection hidden="1"/>
    </xf>
    <xf numFmtId="0" fontId="12" fillId="0" borderId="29" xfId="1" applyFont="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49" fontId="27" fillId="0" borderId="5" xfId="1" applyNumberFormat="1" applyFont="1" applyBorder="1" applyAlignment="1" applyProtection="1">
      <alignment horizontal="right" vertical="center"/>
      <protection hidden="1"/>
    </xf>
    <xf numFmtId="0" fontId="12" fillId="0" borderId="5" xfId="1" applyFont="1" applyBorder="1" applyProtection="1">
      <alignment vertical="center"/>
      <protection hidden="1"/>
    </xf>
    <xf numFmtId="0" fontId="13" fillId="0" borderId="5" xfId="3" applyFont="1" applyBorder="1" applyAlignment="1" applyProtection="1">
      <alignment horizontal="center" vertical="center"/>
      <protection hidden="1"/>
    </xf>
    <xf numFmtId="0" fontId="13" fillId="0" borderId="13" xfId="3" applyFont="1" applyBorder="1" applyAlignment="1" applyProtection="1">
      <alignment horizontal="center" vertical="center"/>
      <protection hidden="1"/>
    </xf>
    <xf numFmtId="0" fontId="2" fillId="0" borderId="2" xfId="2" applyFont="1" applyBorder="1" applyAlignment="1" applyProtection="1">
      <alignment horizontal="left" vertical="center"/>
      <protection hidden="1"/>
    </xf>
    <xf numFmtId="0" fontId="12" fillId="0" borderId="2" xfId="1" applyFont="1" applyBorder="1" applyProtection="1">
      <alignment vertical="center"/>
      <protection hidden="1"/>
    </xf>
    <xf numFmtId="0" fontId="12" fillId="0" borderId="12" xfId="1" applyFont="1" applyBorder="1" applyProtection="1">
      <alignment vertical="center"/>
      <protection hidden="1"/>
    </xf>
    <xf numFmtId="0" fontId="12" fillId="0" borderId="13" xfId="1" applyFont="1" applyBorder="1" applyProtection="1">
      <alignment vertical="center"/>
      <protection hidden="1"/>
    </xf>
    <xf numFmtId="0" fontId="9" fillId="0" borderId="6" xfId="1" applyFont="1" applyBorder="1" applyAlignment="1" applyProtection="1">
      <protection hidden="1"/>
    </xf>
    <xf numFmtId="0" fontId="16" fillId="0" borderId="6" xfId="1" applyFont="1" applyBorder="1" applyProtection="1">
      <alignment vertical="center"/>
      <protection hidden="1"/>
    </xf>
    <xf numFmtId="49" fontId="2" fillId="0" borderId="2" xfId="2" applyNumberFormat="1" applyFont="1" applyBorder="1" applyAlignment="1" applyProtection="1">
      <alignment horizontal="center" vertical="center"/>
      <protection hidden="1"/>
    </xf>
    <xf numFmtId="49" fontId="2" fillId="0" borderId="2" xfId="2" applyNumberFormat="1" applyFont="1" applyBorder="1" applyAlignment="1" applyProtection="1">
      <alignment vertical="center" shrinkToFit="1"/>
      <protection hidden="1"/>
    </xf>
    <xf numFmtId="49" fontId="2" fillId="0" borderId="12" xfId="2" applyNumberFormat="1" applyFont="1" applyBorder="1" applyAlignment="1" applyProtection="1">
      <alignment vertical="center" shrinkToFit="1"/>
      <protection hidden="1"/>
    </xf>
    <xf numFmtId="49" fontId="11" fillId="0" borderId="42" xfId="3" applyNumberFormat="1" applyFont="1" applyBorder="1" applyProtection="1">
      <alignment vertical="center"/>
      <protection hidden="1"/>
    </xf>
    <xf numFmtId="49" fontId="2" fillId="0" borderId="2" xfId="3" applyNumberFormat="1" applyFont="1" applyBorder="1" applyAlignment="1" applyProtection="1">
      <alignment vertical="center" shrinkToFit="1"/>
      <protection hidden="1"/>
    </xf>
    <xf numFmtId="49" fontId="2" fillId="0" borderId="5" xfId="3" applyNumberFormat="1" applyFont="1" applyBorder="1" applyAlignment="1" applyProtection="1">
      <alignment vertical="center" shrinkToFit="1"/>
      <protection hidden="1"/>
    </xf>
    <xf numFmtId="49" fontId="2" fillId="0" borderId="12" xfId="3" applyNumberFormat="1" applyFont="1" applyBorder="1" applyProtection="1">
      <alignment vertical="center"/>
      <protection hidden="1"/>
    </xf>
    <xf numFmtId="49" fontId="2" fillId="0" borderId="30" xfId="3" applyNumberFormat="1" applyFont="1" applyBorder="1" applyProtection="1">
      <alignment vertical="center"/>
      <protection hidden="1"/>
    </xf>
    <xf numFmtId="49" fontId="16" fillId="0" borderId="0" xfId="3" applyNumberFormat="1" applyFont="1" applyAlignment="1" applyProtection="1">
      <alignment horizontal="left" vertical="center" shrinkToFit="1"/>
      <protection locked="0"/>
    </xf>
    <xf numFmtId="49" fontId="16" fillId="0" borderId="14" xfId="3" applyNumberFormat="1" applyFont="1" applyBorder="1" applyAlignment="1" applyProtection="1">
      <alignment horizontal="left" vertical="center" shrinkToFit="1"/>
      <protection locked="0"/>
    </xf>
    <xf numFmtId="49" fontId="16" fillId="0" borderId="6" xfId="3" applyNumberFormat="1" applyFont="1" applyBorder="1" applyAlignment="1" applyProtection="1">
      <alignment horizontal="left" vertical="center" shrinkToFit="1"/>
      <protection locked="0"/>
    </xf>
    <xf numFmtId="49" fontId="16" fillId="0" borderId="17" xfId="3" applyNumberFormat="1" applyFont="1" applyBorder="1" applyAlignment="1" applyProtection="1">
      <alignment horizontal="left" vertical="center" shrinkToFit="1"/>
      <protection locked="0"/>
    </xf>
    <xf numFmtId="49" fontId="2" fillId="0" borderId="42" xfId="2" applyNumberFormat="1" applyFont="1" applyBorder="1" applyAlignment="1" applyProtection="1">
      <alignment horizontal="left" vertical="center" shrinkToFit="1"/>
      <protection locked="0"/>
    </xf>
    <xf numFmtId="49" fontId="2" fillId="0" borderId="44" xfId="2" applyNumberFormat="1" applyFont="1" applyBorder="1" applyAlignment="1" applyProtection="1">
      <alignment horizontal="left" vertical="center" shrinkToFit="1"/>
      <protection locked="0"/>
    </xf>
    <xf numFmtId="0" fontId="2" fillId="5" borderId="11" xfId="2" applyFont="1" applyFill="1" applyBorder="1" applyAlignment="1" applyProtection="1">
      <alignment horizontal="center" vertical="center"/>
      <protection hidden="1"/>
    </xf>
    <xf numFmtId="0" fontId="2" fillId="5" borderId="11" xfId="1" applyFill="1" applyBorder="1" applyAlignment="1" applyProtection="1">
      <alignment horizontal="center" vertical="center"/>
      <protection hidden="1"/>
    </xf>
    <xf numFmtId="0" fontId="2" fillId="0" borderId="11" xfId="2" applyFont="1" applyBorder="1" applyAlignment="1" applyProtection="1">
      <alignment horizontal="left" vertical="center" shrinkToFit="1"/>
      <protection locked="0"/>
    </xf>
    <xf numFmtId="0" fontId="2" fillId="0" borderId="43" xfId="2" applyFont="1" applyBorder="1" applyAlignment="1" applyProtection="1">
      <alignment horizontal="left" vertical="center" shrinkToFit="1"/>
      <protection locked="0"/>
    </xf>
    <xf numFmtId="0" fontId="23" fillId="0" borderId="0" xfId="1" applyFont="1" applyAlignment="1" applyProtection="1">
      <alignment horizontal="center"/>
      <protection hidden="1"/>
    </xf>
    <xf numFmtId="49" fontId="2" fillId="0" borderId="39" xfId="1" applyNumberFormat="1" applyBorder="1" applyAlignment="1" applyProtection="1">
      <alignment horizontal="left" vertical="center" shrinkToFit="1"/>
      <protection locked="0"/>
    </xf>
    <xf numFmtId="49" fontId="2" fillId="0" borderId="40"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49" fontId="2" fillId="0" borderId="11" xfId="1" applyNumberFormat="1" applyBorder="1" applyAlignment="1" applyProtection="1">
      <alignment horizontal="left" vertical="center" shrinkToFit="1"/>
      <protection locked="0"/>
    </xf>
    <xf numFmtId="49" fontId="2" fillId="0" borderId="11" xfId="2" applyNumberFormat="1" applyFont="1" applyBorder="1" applyAlignment="1" applyProtection="1">
      <alignment horizontal="left" vertical="center" shrinkToFit="1"/>
      <protection locked="0"/>
    </xf>
    <xf numFmtId="49" fontId="2" fillId="0" borderId="43" xfId="2" applyNumberFormat="1" applyFont="1" applyBorder="1" applyAlignment="1" applyProtection="1">
      <alignment horizontal="left" vertical="center" shrinkToFit="1"/>
      <protection locked="0"/>
    </xf>
    <xf numFmtId="0" fontId="2" fillId="5" borderId="15" xfId="2" applyFont="1" applyFill="1" applyBorder="1" applyAlignment="1" applyProtection="1">
      <alignment horizontal="center" vertical="center"/>
      <protection hidden="1"/>
    </xf>
    <xf numFmtId="49" fontId="2" fillId="0" borderId="2" xfId="2" applyNumberFormat="1" applyFont="1" applyBorder="1" applyAlignment="1" applyProtection="1">
      <alignment horizontal="center" vertical="center" shrinkToFit="1"/>
      <protection locked="0"/>
    </xf>
    <xf numFmtId="49" fontId="2" fillId="0" borderId="65" xfId="2" applyNumberFormat="1" applyFont="1" applyBorder="1" applyAlignment="1" applyProtection="1">
      <alignment horizontal="left" vertical="center" shrinkToFit="1"/>
      <protection locked="0"/>
    </xf>
    <xf numFmtId="49" fontId="2" fillId="0" borderId="66" xfId="2" applyNumberFormat="1" applyFont="1" applyBorder="1" applyAlignment="1" applyProtection="1">
      <alignment horizontal="left" vertical="center" shrinkToFit="1"/>
      <protection locked="0"/>
    </xf>
    <xf numFmtId="0" fontId="10" fillId="5" borderId="33" xfId="1" applyFont="1" applyFill="1" applyBorder="1" applyAlignment="1" applyProtection="1">
      <alignment horizontal="center" vertical="center"/>
      <protection hidden="1"/>
    </xf>
    <xf numFmtId="0" fontId="2" fillId="5" borderId="59" xfId="1" applyFill="1" applyBorder="1" applyAlignment="1" applyProtection="1">
      <alignment horizontal="distributed" vertical="center"/>
      <protection hidden="1"/>
    </xf>
    <xf numFmtId="0" fontId="2" fillId="5" borderId="8" xfId="1" applyFill="1" applyBorder="1" applyAlignment="1" applyProtection="1">
      <alignment horizontal="distributed" vertical="center"/>
      <protection hidden="1"/>
    </xf>
    <xf numFmtId="0" fontId="2" fillId="5" borderId="45" xfId="1" applyFill="1" applyBorder="1" applyAlignment="1" applyProtection="1">
      <alignment horizontal="distributed" vertical="center"/>
      <protection hidden="1"/>
    </xf>
    <xf numFmtId="0" fontId="2" fillId="5" borderId="0" xfId="1" applyFill="1" applyAlignment="1" applyProtection="1">
      <alignment horizontal="distributed" vertical="center"/>
      <protection hidden="1"/>
    </xf>
    <xf numFmtId="0" fontId="16" fillId="5" borderId="8" xfId="2" applyFont="1" applyFill="1" applyBorder="1" applyAlignment="1" applyProtection="1">
      <alignment horizontal="center" vertical="center"/>
      <protection hidden="1"/>
    </xf>
    <xf numFmtId="0" fontId="16" fillId="5" borderId="0" xfId="2" applyFont="1" applyFill="1" applyAlignment="1" applyProtection="1">
      <alignment horizontal="center" vertical="center"/>
      <protection hidden="1"/>
    </xf>
    <xf numFmtId="49" fontId="2" fillId="3" borderId="18" xfId="3" applyNumberFormat="1" applyFont="1" applyFill="1" applyBorder="1" applyAlignment="1">
      <alignment horizontal="center" vertical="center"/>
    </xf>
    <xf numFmtId="49" fontId="2" fillId="3" borderId="14"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center"/>
      <protection hidden="1"/>
    </xf>
    <xf numFmtId="49" fontId="2" fillId="3" borderId="5" xfId="3" applyNumberFormat="1" applyFont="1" applyFill="1" applyBorder="1" applyAlignment="1" applyProtection="1">
      <alignment horizontal="left" vertical="center"/>
      <protection hidden="1"/>
    </xf>
    <xf numFmtId="0" fontId="2" fillId="5" borderId="45" xfId="1" applyFill="1" applyBorder="1" applyAlignment="1" applyProtection="1">
      <alignment horizontal="center" vertical="center"/>
      <protection hidden="1"/>
    </xf>
    <xf numFmtId="0" fontId="2" fillId="5" borderId="0" xfId="1" applyFill="1" applyAlignment="1" applyProtection="1">
      <alignment horizontal="center" vertical="center"/>
      <protection hidden="1"/>
    </xf>
    <xf numFmtId="0" fontId="2" fillId="5" borderId="46" xfId="1" applyFill="1" applyBorder="1" applyAlignment="1" applyProtection="1">
      <alignment horizontal="center" vertical="center"/>
      <protection hidden="1"/>
    </xf>
    <xf numFmtId="0" fontId="2" fillId="5" borderId="50" xfId="1" applyFill="1" applyBorder="1" applyAlignment="1" applyProtection="1">
      <alignment horizontal="center" vertical="center"/>
      <protection hidden="1"/>
    </xf>
    <xf numFmtId="0" fontId="2" fillId="5" borderId="6" xfId="1" applyFill="1" applyBorder="1" applyAlignment="1" applyProtection="1">
      <alignment horizontal="center" vertical="center"/>
      <protection hidden="1"/>
    </xf>
    <xf numFmtId="0" fontId="2" fillId="5" borderId="51" xfId="1" applyFill="1" applyBorder="1" applyAlignment="1" applyProtection="1">
      <alignment horizontal="center" vertical="center"/>
      <protection hidden="1"/>
    </xf>
    <xf numFmtId="179" fontId="12" fillId="3" borderId="62" xfId="1" applyNumberFormat="1" applyFont="1" applyFill="1" applyBorder="1" applyAlignment="1" applyProtection="1">
      <alignment horizontal="right" vertical="center"/>
      <protection locked="0"/>
    </xf>
    <xf numFmtId="179" fontId="12" fillId="3" borderId="42" xfId="1" applyNumberFormat="1" applyFont="1" applyFill="1" applyBorder="1" applyAlignment="1" applyProtection="1">
      <alignment horizontal="right" vertical="center"/>
      <protection locked="0"/>
    </xf>
    <xf numFmtId="0" fontId="2" fillId="5" borderId="35" xfId="1" applyFill="1" applyBorder="1" applyAlignment="1" applyProtection="1">
      <alignment horizontal="center" vertical="center"/>
      <protection hidden="1"/>
    </xf>
    <xf numFmtId="0" fontId="2" fillId="5" borderId="36" xfId="1" applyFill="1" applyBorder="1" applyAlignment="1" applyProtection="1">
      <alignment horizontal="center" vertical="center"/>
      <protection hidden="1"/>
    </xf>
    <xf numFmtId="49" fontId="11" fillId="3" borderId="2" xfId="3" applyNumberFormat="1" applyFont="1" applyFill="1" applyBorder="1" applyAlignment="1" applyProtection="1">
      <alignment horizontal="left" vertical="center"/>
      <protection hidden="1"/>
    </xf>
    <xf numFmtId="49" fontId="11" fillId="3" borderId="20" xfId="3" applyNumberFormat="1" applyFont="1" applyFill="1" applyBorder="1" applyAlignment="1" applyProtection="1">
      <alignment horizontal="left" vertical="center"/>
      <protection hidden="1"/>
    </xf>
    <xf numFmtId="0" fontId="10" fillId="0" borderId="8" xfId="1" applyFont="1" applyBorder="1" applyAlignment="1" applyProtection="1">
      <alignment vertical="center" shrinkToFit="1"/>
      <protection hidden="1"/>
    </xf>
    <xf numFmtId="0" fontId="10" fillId="0" borderId="8" xfId="2" applyFont="1" applyBorder="1" applyAlignment="1" applyProtection="1">
      <alignment vertical="center" shrinkToFit="1"/>
      <protection hidden="1"/>
    </xf>
    <xf numFmtId="0" fontId="10" fillId="0" borderId="6" xfId="2" applyFont="1" applyBorder="1" applyAlignment="1" applyProtection="1">
      <alignment vertical="center" shrinkToFit="1"/>
      <protection hidden="1"/>
    </xf>
    <xf numFmtId="0" fontId="2" fillId="5" borderId="28" xfId="1" applyFill="1" applyBorder="1" applyAlignment="1" applyProtection="1">
      <alignment horizontal="distributed" vertical="center"/>
      <protection hidden="1"/>
    </xf>
    <xf numFmtId="0" fontId="2" fillId="5" borderId="42" xfId="1" applyFill="1" applyBorder="1" applyAlignment="1" applyProtection="1">
      <alignment horizontal="distributed" vertical="center"/>
      <protection hidden="1"/>
    </xf>
    <xf numFmtId="0" fontId="16" fillId="5" borderId="42" xfId="2" applyFont="1" applyFill="1" applyBorder="1" applyAlignment="1" applyProtection="1">
      <alignment horizontal="center" vertical="center"/>
      <protection hidden="1"/>
    </xf>
    <xf numFmtId="49" fontId="2" fillId="3" borderId="44" xfId="3" applyNumberFormat="1" applyFont="1" applyFill="1" applyBorder="1" applyAlignment="1">
      <alignment horizontal="center" vertical="center"/>
    </xf>
    <xf numFmtId="49" fontId="2" fillId="3" borderId="8" xfId="3" applyNumberFormat="1" applyFont="1" applyFill="1" applyBorder="1" applyAlignment="1" applyProtection="1">
      <alignment horizontal="center" vertical="center"/>
      <protection hidden="1"/>
    </xf>
    <xf numFmtId="49" fontId="2" fillId="3" borderId="5" xfId="3" applyNumberFormat="1" applyFont="1" applyFill="1" applyBorder="1" applyAlignment="1" applyProtection="1">
      <alignment horizontal="center" vertical="center"/>
      <protection hidden="1"/>
    </xf>
    <xf numFmtId="49" fontId="11" fillId="3" borderId="5" xfId="3" applyNumberFormat="1" applyFont="1" applyFill="1" applyBorder="1" applyAlignment="1" applyProtection="1">
      <alignment horizontal="left" vertical="center"/>
      <protection hidden="1"/>
    </xf>
    <xf numFmtId="0" fontId="2" fillId="5" borderId="34" xfId="1" applyFill="1" applyBorder="1" applyAlignment="1" applyProtection="1">
      <alignment horizontal="distributed" vertical="center"/>
      <protection hidden="1"/>
    </xf>
    <xf numFmtId="0" fontId="2" fillId="5" borderId="22" xfId="1" applyFill="1" applyBorder="1" applyAlignment="1" applyProtection="1">
      <alignment horizontal="distributed" vertical="center"/>
      <protection hidden="1"/>
    </xf>
    <xf numFmtId="0" fontId="16" fillId="5" borderId="6" xfId="2" applyFont="1" applyFill="1" applyBorder="1" applyAlignment="1" applyProtection="1">
      <alignment horizontal="center" vertical="center"/>
      <protection hidden="1"/>
    </xf>
    <xf numFmtId="177" fontId="2" fillId="0" borderId="0" xfId="3" applyNumberFormat="1" applyFont="1" applyAlignment="1" applyProtection="1">
      <alignment horizontal="center" vertical="center" shrinkToFit="1"/>
      <protection locked="0"/>
    </xf>
    <xf numFmtId="177" fontId="2" fillId="0" borderId="14" xfId="3" applyNumberFormat="1" applyFont="1" applyBorder="1" applyAlignment="1" applyProtection="1">
      <alignment horizontal="center" vertical="center" shrinkToFit="1"/>
      <protection locked="0"/>
    </xf>
    <xf numFmtId="177" fontId="2" fillId="0" borderId="6" xfId="3" applyNumberFormat="1" applyFont="1" applyBorder="1" applyAlignment="1" applyProtection="1">
      <alignment horizontal="center" vertical="center" shrinkToFit="1"/>
      <protection locked="0"/>
    </xf>
    <xf numFmtId="177" fontId="2" fillId="0" borderId="17" xfId="3" applyNumberFormat="1" applyFont="1" applyBorder="1" applyAlignment="1" applyProtection="1">
      <alignment horizontal="center" vertical="center" shrinkToFit="1"/>
      <protection locked="0"/>
    </xf>
    <xf numFmtId="177" fontId="2" fillId="0" borderId="2" xfId="3" applyNumberFormat="1" applyFont="1" applyBorder="1" applyAlignment="1" applyProtection="1">
      <alignment horizontal="center" vertical="center" shrinkToFit="1"/>
      <protection locked="0"/>
    </xf>
    <xf numFmtId="177" fontId="2" fillId="0" borderId="3" xfId="3" applyNumberFormat="1" applyFont="1" applyBorder="1" applyAlignment="1" applyProtection="1">
      <alignment horizontal="center" vertical="center" shrinkToFit="1"/>
      <protection locked="0"/>
    </xf>
    <xf numFmtId="177" fontId="2" fillId="0" borderId="51" xfId="3" applyNumberFormat="1" applyFont="1" applyBorder="1" applyAlignment="1" applyProtection="1">
      <alignment horizontal="center" vertical="center" shrinkToFit="1"/>
      <protection locked="0"/>
    </xf>
    <xf numFmtId="49" fontId="11" fillId="3" borderId="62" xfId="3" applyNumberFormat="1" applyFont="1" applyFill="1" applyBorder="1" applyAlignment="1" applyProtection="1">
      <alignment horizontal="center" vertical="center"/>
      <protection hidden="1"/>
    </xf>
    <xf numFmtId="49" fontId="11" fillId="3" borderId="42" xfId="3" applyNumberFormat="1" applyFont="1" applyFill="1" applyBorder="1" applyAlignment="1" applyProtection="1">
      <alignment horizontal="center" vertical="center"/>
      <protection hidden="1"/>
    </xf>
    <xf numFmtId="0" fontId="2" fillId="4" borderId="45" xfId="1" applyFill="1" applyBorder="1" applyAlignment="1" applyProtection="1">
      <alignment horizontal="left" vertical="top" shrinkToFit="1"/>
      <protection locked="0"/>
    </xf>
    <xf numFmtId="0" fontId="2" fillId="4" borderId="0" xfId="1" applyFill="1" applyAlignment="1" applyProtection="1">
      <alignment horizontal="left" vertical="top" shrinkToFit="1"/>
      <protection locked="0"/>
    </xf>
    <xf numFmtId="0" fontId="2" fillId="4" borderId="14" xfId="1" applyFill="1" applyBorder="1" applyAlignment="1" applyProtection="1">
      <alignment horizontal="left" vertical="top" shrinkToFit="1"/>
      <protection locked="0"/>
    </xf>
    <xf numFmtId="0" fontId="2" fillId="4" borderId="50" xfId="1" applyFill="1" applyBorder="1" applyAlignment="1" applyProtection="1">
      <alignment horizontal="left" vertical="top" shrinkToFit="1"/>
      <protection locked="0"/>
    </xf>
    <xf numFmtId="0" fontId="2" fillId="4" borderId="6" xfId="1" applyFill="1" applyBorder="1" applyAlignment="1" applyProtection="1">
      <alignment horizontal="left" vertical="top" shrinkToFit="1"/>
      <protection locked="0"/>
    </xf>
    <xf numFmtId="0" fontId="2" fillId="4" borderId="17" xfId="1" applyFill="1" applyBorder="1" applyAlignment="1" applyProtection="1">
      <alignment horizontal="left" vertical="top" shrinkToFit="1"/>
      <protection locked="0"/>
    </xf>
    <xf numFmtId="49" fontId="2" fillId="3" borderId="2" xfId="3" applyNumberFormat="1" applyFont="1" applyFill="1" applyBorder="1" applyAlignment="1" applyProtection="1">
      <alignment horizontal="center" vertical="center" shrinkToFit="1"/>
      <protection locked="0"/>
    </xf>
    <xf numFmtId="49" fontId="2" fillId="3" borderId="5" xfId="3" applyNumberFormat="1" applyFont="1" applyFill="1" applyBorder="1" applyAlignment="1" applyProtection="1">
      <alignment horizontal="center" vertical="center" shrinkToFit="1"/>
      <protection locked="0"/>
    </xf>
    <xf numFmtId="49" fontId="2" fillId="3" borderId="2" xfId="3" applyNumberFormat="1" applyFont="1" applyFill="1" applyBorder="1" applyAlignment="1" applyProtection="1">
      <alignment horizontal="center" vertical="center"/>
      <protection locked="0"/>
    </xf>
    <xf numFmtId="49" fontId="2" fillId="3" borderId="5" xfId="3" applyNumberFormat="1" applyFont="1" applyFill="1" applyBorder="1" applyAlignment="1" applyProtection="1">
      <alignment horizontal="center" vertical="center"/>
      <protection locked="0"/>
    </xf>
    <xf numFmtId="49" fontId="2" fillId="3" borderId="2" xfId="3" applyNumberFormat="1" applyFont="1" applyFill="1" applyBorder="1" applyAlignment="1" applyProtection="1">
      <alignment horizontal="left" vertical="center"/>
      <protection hidden="1"/>
    </xf>
    <xf numFmtId="49" fontId="11" fillId="3" borderId="62" xfId="3" applyNumberFormat="1" applyFont="1" applyFill="1" applyBorder="1" applyAlignment="1" applyProtection="1">
      <alignment horizontal="left" vertical="center"/>
      <protection hidden="1"/>
    </xf>
    <xf numFmtId="49" fontId="11" fillId="3" borderId="42" xfId="3" applyNumberFormat="1" applyFont="1" applyFill="1" applyBorder="1" applyAlignment="1" applyProtection="1">
      <alignment horizontal="left" vertical="center"/>
      <protection hidden="1"/>
    </xf>
    <xf numFmtId="0" fontId="2" fillId="0" borderId="22" xfId="1" applyBorder="1" applyAlignment="1" applyProtection="1">
      <alignment horizontal="left" vertical="center"/>
      <protection hidden="1"/>
    </xf>
    <xf numFmtId="0" fontId="2" fillId="0" borderId="29" xfId="1" applyBorder="1" applyAlignment="1" applyProtection="1">
      <alignment horizontal="left" vertical="center"/>
      <protection hidden="1"/>
    </xf>
    <xf numFmtId="0" fontId="2" fillId="5" borderId="60" xfId="1" applyFill="1" applyBorder="1" applyAlignment="1" applyProtection="1">
      <alignment horizontal="distributed" vertical="center"/>
      <protection hidden="1"/>
    </xf>
    <xf numFmtId="0" fontId="2" fillId="5" borderId="20" xfId="1" applyFill="1" applyBorder="1" applyAlignment="1" applyProtection="1">
      <alignment horizontal="distributed" vertical="center"/>
      <protection hidden="1"/>
    </xf>
    <xf numFmtId="0" fontId="16" fillId="5" borderId="20" xfId="2" applyFont="1" applyFill="1" applyBorder="1" applyAlignment="1" applyProtection="1">
      <alignment horizontal="center" vertical="center"/>
      <protection hidden="1"/>
    </xf>
    <xf numFmtId="49" fontId="2" fillId="0" borderId="0" xfId="2" applyNumberFormat="1" applyFont="1" applyAlignment="1" applyProtection="1">
      <alignment horizontal="center" vertical="center" shrinkToFit="1"/>
      <protection locked="0"/>
    </xf>
    <xf numFmtId="49" fontId="2" fillId="0" borderId="20" xfId="2" applyNumberFormat="1" applyFont="1" applyBorder="1" applyAlignment="1" applyProtection="1">
      <alignment horizontal="center" vertical="center" shrinkToFit="1"/>
      <protection locked="0"/>
    </xf>
    <xf numFmtId="0" fontId="2" fillId="5" borderId="1" xfId="1" applyFill="1" applyBorder="1" applyAlignment="1" applyProtection="1">
      <alignment horizontal="distributed" vertical="center"/>
      <protection hidden="1"/>
    </xf>
    <xf numFmtId="0" fontId="2" fillId="5" borderId="2" xfId="1" applyFill="1" applyBorder="1" applyAlignment="1" applyProtection="1">
      <alignment horizontal="distributed" vertical="center"/>
      <protection hidden="1"/>
    </xf>
    <xf numFmtId="49" fontId="2" fillId="0" borderId="0" xfId="1" applyNumberFormat="1" applyAlignment="1" applyProtection="1">
      <alignment horizontal="center" vertical="center" shrinkToFit="1"/>
      <protection locked="0"/>
    </xf>
    <xf numFmtId="49" fontId="2" fillId="0" borderId="14" xfId="1" applyNumberFormat="1" applyBorder="1" applyAlignment="1" applyProtection="1">
      <alignment horizontal="center" vertical="center" shrinkToFit="1"/>
      <protection locked="0"/>
    </xf>
    <xf numFmtId="49" fontId="2" fillId="0" borderId="20" xfId="1" applyNumberFormat="1" applyBorder="1" applyAlignment="1" applyProtection="1">
      <alignment horizontal="center" vertical="center" shrinkToFit="1"/>
      <protection locked="0"/>
    </xf>
    <xf numFmtId="49" fontId="2" fillId="0" borderId="30" xfId="1" applyNumberFormat="1" applyBorder="1" applyAlignment="1" applyProtection="1">
      <alignment horizontal="center" vertical="center" shrinkToFit="1"/>
      <protection locked="0"/>
    </xf>
    <xf numFmtId="49" fontId="11" fillId="4" borderId="2" xfId="3" applyNumberFormat="1" applyFont="1" applyFill="1" applyBorder="1" applyAlignment="1">
      <alignment horizontal="left" vertical="center"/>
    </xf>
    <xf numFmtId="49" fontId="11" fillId="4" borderId="5" xfId="3" applyNumberFormat="1" applyFont="1" applyFill="1" applyBorder="1" applyAlignment="1">
      <alignment horizontal="left" vertical="center"/>
    </xf>
    <xf numFmtId="0" fontId="11" fillId="4" borderId="2" xfId="3" applyFont="1" applyFill="1" applyBorder="1" applyAlignment="1" applyProtection="1">
      <alignment horizontal="center" vertical="center"/>
      <protection hidden="1"/>
    </xf>
    <xf numFmtId="0" fontId="11" fillId="4" borderId="5" xfId="3" applyFont="1" applyFill="1" applyBorder="1" applyAlignment="1" applyProtection="1">
      <alignment horizontal="center" vertical="center"/>
      <protection hidden="1"/>
    </xf>
    <xf numFmtId="0" fontId="2" fillId="5" borderId="50" xfId="1" applyFill="1" applyBorder="1" applyAlignment="1" applyProtection="1">
      <alignment horizontal="distributed" vertical="center"/>
      <protection hidden="1"/>
    </xf>
    <xf numFmtId="0" fontId="2" fillId="5" borderId="6" xfId="1" applyFill="1" applyBorder="1" applyAlignment="1" applyProtection="1">
      <alignment horizontal="distributed" vertical="center"/>
      <protection hidden="1"/>
    </xf>
    <xf numFmtId="0" fontId="16" fillId="5" borderId="2" xfId="2" applyFont="1" applyFill="1" applyBorder="1" applyAlignment="1" applyProtection="1">
      <alignment horizontal="center" vertical="center"/>
      <protection hidden="1"/>
    </xf>
    <xf numFmtId="0" fontId="4" fillId="5" borderId="0" xfId="1" applyFont="1" applyFill="1" applyAlignment="1" applyProtection="1">
      <alignment horizontal="distributed" vertical="center" wrapText="1"/>
      <protection hidden="1"/>
    </xf>
    <xf numFmtId="0" fontId="4" fillId="5" borderId="0" xfId="1" applyFont="1" applyFill="1" applyAlignment="1" applyProtection="1">
      <alignment horizontal="distributed" vertical="center"/>
      <protection hidden="1"/>
    </xf>
    <xf numFmtId="0" fontId="4" fillId="5" borderId="6" xfId="1" applyFont="1" applyFill="1" applyBorder="1" applyAlignment="1" applyProtection="1">
      <alignment horizontal="distributed" vertical="center"/>
      <protection hidden="1"/>
    </xf>
    <xf numFmtId="0" fontId="16" fillId="5" borderId="22" xfId="2" applyFont="1" applyFill="1" applyBorder="1" applyAlignment="1" applyProtection="1">
      <alignment horizontal="center" vertical="center"/>
      <protection hidden="1"/>
    </xf>
    <xf numFmtId="0" fontId="4" fillId="0" borderId="0" xfId="1" applyFont="1" applyAlignment="1" applyProtection="1">
      <alignment horizontal="center" vertical="center"/>
      <protection hidden="1"/>
    </xf>
    <xf numFmtId="49" fontId="2" fillId="3" borderId="2" xfId="3" applyNumberFormat="1" applyFont="1" applyFill="1" applyBorder="1" applyAlignment="1" applyProtection="1">
      <alignment horizontal="center" vertical="center"/>
      <protection hidden="1"/>
    </xf>
    <xf numFmtId="49" fontId="11" fillId="0" borderId="22" xfId="3" applyNumberFormat="1" applyFont="1" applyBorder="1" applyAlignment="1" applyProtection="1">
      <alignment horizontal="center" vertical="center"/>
      <protection hidden="1"/>
    </xf>
    <xf numFmtId="49" fontId="11" fillId="0" borderId="5" xfId="3" applyNumberFormat="1" applyFont="1" applyBorder="1" applyAlignment="1" applyProtection="1">
      <alignment horizontal="center" vertical="center"/>
      <protection hidden="1"/>
    </xf>
    <xf numFmtId="0" fontId="2" fillId="5" borderId="32" xfId="2" applyFont="1" applyFill="1" applyBorder="1" applyAlignment="1" applyProtection="1">
      <alignment horizontal="center" vertical="center" textRotation="255"/>
      <protection hidden="1"/>
    </xf>
    <xf numFmtId="0" fontId="2" fillId="5" borderId="64" xfId="2" applyFont="1" applyFill="1" applyBorder="1" applyAlignment="1" applyProtection="1">
      <alignment horizontal="center" vertical="center" textRotation="255"/>
      <protection hidden="1"/>
    </xf>
    <xf numFmtId="0" fontId="2" fillId="5" borderId="9" xfId="2" applyFont="1" applyFill="1" applyBorder="1" applyAlignment="1" applyProtection="1">
      <alignment horizontal="center" vertical="center" textRotation="255"/>
      <protection hidden="1"/>
    </xf>
    <xf numFmtId="0" fontId="2" fillId="5" borderId="46" xfId="2" applyFont="1" applyFill="1" applyBorder="1" applyAlignment="1" applyProtection="1">
      <alignment horizontal="center" vertical="center" textRotation="255"/>
      <protection hidden="1"/>
    </xf>
    <xf numFmtId="0" fontId="2" fillId="5" borderId="16" xfId="2" applyFont="1" applyFill="1" applyBorder="1" applyAlignment="1" applyProtection="1">
      <alignment horizontal="center" vertical="center" textRotation="255"/>
      <protection hidden="1"/>
    </xf>
    <xf numFmtId="0" fontId="2" fillId="5" borderId="51" xfId="2" applyFont="1" applyFill="1" applyBorder="1" applyAlignment="1" applyProtection="1">
      <alignment horizontal="center" vertical="center" textRotation="255"/>
      <protection hidden="1"/>
    </xf>
    <xf numFmtId="49" fontId="11" fillId="4" borderId="2" xfId="3" applyNumberFormat="1" applyFont="1" applyFill="1" applyBorder="1" applyAlignment="1" applyProtection="1">
      <alignment horizontal="center" vertical="center" shrinkToFit="1"/>
      <protection locked="0"/>
    </xf>
    <xf numFmtId="49" fontId="11" fillId="4" borderId="5" xfId="3" applyNumberFormat="1" applyFont="1" applyFill="1" applyBorder="1" applyAlignment="1" applyProtection="1">
      <alignment horizontal="center" vertical="center" shrinkToFit="1"/>
      <protection locked="0"/>
    </xf>
    <xf numFmtId="0" fontId="2" fillId="5" borderId="1" xfId="1" applyFill="1" applyBorder="1" applyAlignment="1" applyProtection="1">
      <alignment horizontal="center" vertical="center"/>
      <protection hidden="1"/>
    </xf>
    <xf numFmtId="0" fontId="2" fillId="5" borderId="2" xfId="1" applyFill="1" applyBorder="1" applyAlignment="1" applyProtection="1">
      <alignment horizontal="center" vertical="center"/>
      <protection hidden="1"/>
    </xf>
    <xf numFmtId="49" fontId="2" fillId="0" borderId="15" xfId="1" applyNumberFormat="1" applyBorder="1" applyAlignment="1" applyProtection="1">
      <alignment horizontal="center" vertical="center" shrinkToFit="1"/>
      <protection locked="0"/>
    </xf>
    <xf numFmtId="49" fontId="2" fillId="0" borderId="63" xfId="1" applyNumberFormat="1" applyBorder="1" applyAlignment="1" applyProtection="1">
      <alignment horizontal="center" vertical="center" shrinkToFit="1"/>
      <protection locked="0"/>
    </xf>
    <xf numFmtId="0" fontId="2" fillId="5" borderId="15" xfId="1" applyFill="1" applyBorder="1" applyAlignment="1" applyProtection="1">
      <alignment horizontal="center" vertical="center"/>
      <protection hidden="1"/>
    </xf>
    <xf numFmtId="0" fontId="2" fillId="5" borderId="63" xfId="1" applyFill="1" applyBorder="1" applyAlignment="1" applyProtection="1">
      <alignment horizontal="center" vertical="center"/>
      <protection hidden="1"/>
    </xf>
    <xf numFmtId="49" fontId="2" fillId="0" borderId="2" xfId="1" applyNumberFormat="1" applyBorder="1" applyAlignment="1" applyProtection="1">
      <alignment horizontal="center" vertical="center" shrinkToFit="1"/>
      <protection locked="0"/>
    </xf>
    <xf numFmtId="49" fontId="2" fillId="0" borderId="3"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0" fontId="2" fillId="5" borderId="22" xfId="2" applyFont="1" applyFill="1" applyBorder="1" applyAlignment="1" applyProtection="1">
      <alignment horizontal="center" vertical="center" textRotation="255"/>
      <protection hidden="1"/>
    </xf>
    <xf numFmtId="0" fontId="2" fillId="5" borderId="0" xfId="2" applyFont="1" applyFill="1" applyAlignment="1" applyProtection="1">
      <alignment horizontal="center" vertical="center" textRotation="255"/>
      <protection hidden="1"/>
    </xf>
    <xf numFmtId="0" fontId="2" fillId="5" borderId="31" xfId="2" applyFont="1" applyFill="1" applyBorder="1" applyAlignment="1" applyProtection="1">
      <alignment horizontal="center" vertical="center" textRotation="255"/>
      <protection hidden="1"/>
    </xf>
    <xf numFmtId="0" fontId="2" fillId="5" borderId="20" xfId="2" applyFont="1" applyFill="1" applyBorder="1" applyAlignment="1" applyProtection="1">
      <alignment horizontal="center" vertical="center" textRotation="255"/>
      <protection hidden="1"/>
    </xf>
    <xf numFmtId="0" fontId="2" fillId="5" borderId="7" xfId="1" applyFill="1" applyBorder="1" applyAlignment="1" applyProtection="1">
      <alignment horizontal="center" vertical="center" textRotation="255" shrinkToFit="1"/>
      <protection hidden="1"/>
    </xf>
    <xf numFmtId="0" fontId="2" fillId="5" borderId="8" xfId="1" applyFill="1" applyBorder="1" applyAlignment="1" applyProtection="1">
      <alignment horizontal="center" vertical="center" textRotation="255" shrinkToFit="1"/>
      <protection hidden="1"/>
    </xf>
    <xf numFmtId="0" fontId="2" fillId="5" borderId="9" xfId="1" applyFill="1" applyBorder="1" applyAlignment="1" applyProtection="1">
      <alignment horizontal="center" vertical="center" textRotation="255" shrinkToFit="1"/>
      <protection hidden="1"/>
    </xf>
    <xf numFmtId="0" fontId="2" fillId="5" borderId="0" xfId="1" applyFill="1" applyAlignment="1" applyProtection="1">
      <alignment horizontal="center" vertical="center" textRotation="255" shrinkToFit="1"/>
      <protection hidden="1"/>
    </xf>
    <xf numFmtId="0" fontId="2" fillId="5" borderId="16" xfId="1" applyFill="1" applyBorder="1" applyAlignment="1" applyProtection="1">
      <alignment horizontal="center" vertical="center" textRotation="255" shrinkToFit="1"/>
      <protection hidden="1"/>
    </xf>
    <xf numFmtId="0" fontId="2" fillId="5" borderId="6" xfId="1" applyFill="1" applyBorder="1" applyAlignment="1" applyProtection="1">
      <alignment horizontal="center" vertical="center" textRotation="255" shrinkToFit="1"/>
      <protection hidden="1"/>
    </xf>
    <xf numFmtId="0" fontId="11" fillId="5" borderId="7" xfId="3" applyFont="1" applyFill="1" applyBorder="1" applyAlignment="1" applyProtection="1">
      <alignment horizontal="center" vertical="center" textRotation="255"/>
      <protection hidden="1"/>
    </xf>
    <xf numFmtId="0" fontId="11" fillId="5" borderId="39" xfId="3" applyFont="1" applyFill="1" applyBorder="1" applyAlignment="1" applyProtection="1">
      <alignment horizontal="center" vertical="center" textRotation="255"/>
      <protection hidden="1"/>
    </xf>
    <xf numFmtId="0" fontId="11" fillId="5" borderId="9" xfId="3" applyFont="1" applyFill="1" applyBorder="1" applyAlignment="1" applyProtection="1">
      <alignment horizontal="center" vertical="center" textRotation="255"/>
      <protection hidden="1"/>
    </xf>
    <xf numFmtId="0" fontId="11" fillId="5" borderId="46" xfId="3" applyFont="1" applyFill="1" applyBorder="1" applyAlignment="1" applyProtection="1">
      <alignment horizontal="center" vertical="center" textRotation="255"/>
      <protection hidden="1"/>
    </xf>
    <xf numFmtId="0" fontId="11" fillId="5" borderId="31" xfId="3" applyFont="1" applyFill="1" applyBorder="1" applyAlignment="1" applyProtection="1">
      <alignment horizontal="center" vertical="center" textRotation="255"/>
      <protection hidden="1"/>
    </xf>
    <xf numFmtId="0" fontId="11" fillId="5" borderId="61" xfId="3" applyFont="1" applyFill="1" applyBorder="1" applyAlignment="1" applyProtection="1">
      <alignment horizontal="center" vertical="center" textRotation="255"/>
      <protection hidden="1"/>
    </xf>
    <xf numFmtId="49" fontId="2" fillId="0" borderId="42" xfId="3" applyNumberFormat="1" applyFont="1" applyBorder="1" applyAlignment="1" applyProtection="1">
      <alignment horizontal="left" vertical="center" shrinkToFit="1"/>
      <protection locked="0"/>
    </xf>
    <xf numFmtId="49" fontId="2" fillId="0" borderId="44" xfId="3" applyNumberFormat="1" applyFont="1" applyBorder="1" applyAlignment="1" applyProtection="1">
      <alignment horizontal="left" vertical="center" shrinkToFit="1"/>
      <protection locked="0"/>
    </xf>
    <xf numFmtId="179" fontId="2" fillId="0" borderId="0" xfId="3" applyNumberFormat="1" applyFont="1" applyAlignment="1" applyProtection="1">
      <alignment horizontal="right" vertical="center" shrinkToFit="1"/>
      <protection locked="0"/>
    </xf>
    <xf numFmtId="179" fontId="2" fillId="0" borderId="6" xfId="3" applyNumberFormat="1" applyFont="1" applyBorder="1" applyAlignment="1" applyProtection="1">
      <alignment horizontal="right" vertical="center" shrinkToFit="1"/>
      <protection locked="0"/>
    </xf>
    <xf numFmtId="49" fontId="2" fillId="0" borderId="0" xfId="3" applyNumberFormat="1" applyFont="1" applyAlignment="1">
      <alignment horizontal="center" vertical="center" shrinkToFit="1"/>
    </xf>
    <xf numFmtId="49" fontId="2" fillId="0" borderId="6" xfId="3" applyNumberFormat="1" applyFont="1" applyBorder="1" applyAlignment="1">
      <alignment horizontal="center" vertical="center" shrinkToFit="1"/>
    </xf>
    <xf numFmtId="0" fontId="2" fillId="5" borderId="4" xfId="1" applyFill="1" applyBorder="1" applyAlignment="1" applyProtection="1">
      <alignment horizontal="distributed" vertical="center"/>
      <protection hidden="1"/>
    </xf>
    <xf numFmtId="0" fontId="2" fillId="5" borderId="5" xfId="1" applyFill="1" applyBorder="1" applyAlignment="1" applyProtection="1">
      <alignment horizontal="distributed" vertical="center"/>
      <protection hidden="1"/>
    </xf>
    <xf numFmtId="0" fontId="16" fillId="5" borderId="5" xfId="2" applyFont="1" applyFill="1" applyBorder="1" applyAlignment="1" applyProtection="1">
      <alignment horizontal="center" vertical="center"/>
      <protection hidden="1"/>
    </xf>
    <xf numFmtId="49" fontId="11" fillId="3" borderId="22" xfId="3" applyNumberFormat="1" applyFont="1" applyFill="1" applyBorder="1" applyAlignment="1" applyProtection="1">
      <alignment horizontal="left" vertical="center" shrinkToFit="1"/>
      <protection hidden="1"/>
    </xf>
    <xf numFmtId="49" fontId="11" fillId="3" borderId="5" xfId="3" applyNumberFormat="1" applyFont="1" applyFill="1" applyBorder="1" applyAlignment="1" applyProtection="1">
      <alignment horizontal="left" vertical="center" shrinkToFit="1"/>
      <protection hidden="1"/>
    </xf>
    <xf numFmtId="0" fontId="2" fillId="5" borderId="7" xfId="1" applyFill="1" applyBorder="1" applyAlignment="1" applyProtection="1">
      <alignment horizontal="center" vertical="center" textRotation="255"/>
      <protection hidden="1"/>
    </xf>
    <xf numFmtId="0" fontId="2" fillId="5" borderId="8" xfId="2" applyFont="1" applyFill="1" applyBorder="1" applyAlignment="1" applyProtection="1">
      <alignment horizontal="center" vertical="center" textRotation="255"/>
      <protection hidden="1"/>
    </xf>
    <xf numFmtId="0" fontId="2" fillId="5" borderId="6" xfId="2" applyFont="1" applyFill="1" applyBorder="1" applyAlignment="1" applyProtection="1">
      <alignment horizontal="center" vertical="center" textRotation="255"/>
      <protection hidden="1"/>
    </xf>
    <xf numFmtId="0" fontId="2" fillId="5" borderId="37" xfId="1" applyFill="1" applyBorder="1" applyAlignment="1" applyProtection="1">
      <alignment horizontal="center" vertical="center" wrapText="1"/>
      <protection hidden="1"/>
    </xf>
    <xf numFmtId="0" fontId="2" fillId="5" borderId="38" xfId="1" applyFill="1" applyBorder="1" applyAlignment="1" applyProtection="1">
      <alignment horizontal="center" vertical="center"/>
      <protection hidden="1"/>
    </xf>
    <xf numFmtId="0" fontId="2" fillId="5" borderId="28" xfId="1" applyFill="1" applyBorder="1" applyAlignment="1" applyProtection="1">
      <alignment horizontal="center" vertical="center"/>
      <protection hidden="1"/>
    </xf>
    <xf numFmtId="0" fontId="2" fillId="5" borderId="42" xfId="1" applyFill="1" applyBorder="1" applyAlignment="1" applyProtection="1">
      <alignment horizontal="center" vertical="center"/>
      <protection hidden="1"/>
    </xf>
    <xf numFmtId="0" fontId="2" fillId="5" borderId="10" xfId="1" applyFill="1" applyBorder="1" applyAlignment="1" applyProtection="1">
      <alignment horizontal="center" vertical="center"/>
      <protection hidden="1"/>
    </xf>
    <xf numFmtId="0" fontId="2" fillId="5" borderId="28" xfId="2" applyFont="1" applyFill="1" applyBorder="1" applyAlignment="1" applyProtection="1">
      <alignment horizontal="left" vertical="center" wrapText="1"/>
      <protection hidden="1"/>
    </xf>
    <xf numFmtId="0" fontId="2" fillId="5" borderId="42" xfId="2" applyFont="1" applyFill="1" applyBorder="1" applyAlignment="1" applyProtection="1">
      <alignment horizontal="left" vertical="center" wrapText="1"/>
      <protection hidden="1"/>
    </xf>
    <xf numFmtId="0" fontId="2" fillId="5" borderId="10" xfId="2" applyFont="1" applyFill="1" applyBorder="1" applyAlignment="1" applyProtection="1">
      <alignment horizontal="left" vertical="center" wrapText="1"/>
      <protection hidden="1"/>
    </xf>
    <xf numFmtId="0" fontId="2" fillId="5" borderId="47" xfId="2" applyFont="1" applyFill="1" applyBorder="1" applyAlignment="1" applyProtection="1">
      <alignment horizontal="left" vertical="center" wrapText="1"/>
      <protection hidden="1"/>
    </xf>
    <xf numFmtId="0" fontId="2" fillId="5" borderId="48" xfId="2" applyFont="1" applyFill="1" applyBorder="1" applyAlignment="1" applyProtection="1">
      <alignment horizontal="left" vertical="center" wrapText="1"/>
      <protection hidden="1"/>
    </xf>
    <xf numFmtId="0" fontId="2" fillId="5" borderId="49" xfId="2" applyFont="1" applyFill="1" applyBorder="1" applyAlignment="1" applyProtection="1">
      <alignment horizontal="left" vertical="center" wrapText="1"/>
      <protection hidden="1"/>
    </xf>
    <xf numFmtId="0" fontId="25" fillId="0" borderId="52" xfId="1" applyFont="1" applyBorder="1" applyAlignment="1" applyProtection="1">
      <alignment horizontal="center" vertical="center" wrapText="1"/>
      <protection hidden="1"/>
    </xf>
    <xf numFmtId="0" fontId="26" fillId="0" borderId="22" xfId="1" applyFont="1" applyBorder="1" applyAlignment="1" applyProtection="1">
      <alignment horizontal="right" vertical="center" shrinkToFit="1"/>
      <protection hidden="1"/>
    </xf>
    <xf numFmtId="0" fontId="26" fillId="0" borderId="0" xfId="1" applyFont="1" applyAlignment="1" applyProtection="1">
      <alignment horizontal="right" vertical="center" shrinkToFit="1"/>
      <protection hidden="1"/>
    </xf>
    <xf numFmtId="0" fontId="26" fillId="0" borderId="20" xfId="1" applyFont="1" applyBorder="1" applyAlignment="1" applyProtection="1">
      <alignment horizontal="right" vertical="center" shrinkToFit="1"/>
      <protection hidden="1"/>
    </xf>
    <xf numFmtId="49" fontId="26" fillId="0" borderId="22" xfId="1" applyNumberFormat="1" applyFont="1" applyBorder="1" applyAlignment="1" applyProtection="1">
      <alignment horizontal="center" vertical="center" shrinkToFit="1"/>
      <protection locked="0"/>
    </xf>
    <xf numFmtId="49" fontId="26" fillId="0" borderId="0" xfId="1" applyNumberFormat="1" applyFont="1" applyAlignment="1" applyProtection="1">
      <alignment horizontal="center" vertical="center" shrinkToFit="1"/>
      <protection locked="0"/>
    </xf>
    <xf numFmtId="49" fontId="26" fillId="0" borderId="20" xfId="1" applyNumberFormat="1" applyFont="1" applyBorder="1" applyAlignment="1" applyProtection="1">
      <alignment horizontal="center" vertical="center" shrinkToFit="1"/>
      <protection locked="0"/>
    </xf>
    <xf numFmtId="0" fontId="26" fillId="0" borderId="22" xfId="1" applyFont="1" applyBorder="1" applyAlignment="1" applyProtection="1">
      <alignment horizontal="left" vertical="center"/>
      <protection hidden="1"/>
    </xf>
    <xf numFmtId="0" fontId="26" fillId="0" borderId="23" xfId="1" applyFont="1" applyBorder="1" applyAlignment="1" applyProtection="1">
      <alignment horizontal="left" vertical="center"/>
      <protection hidden="1"/>
    </xf>
    <xf numFmtId="0" fontId="26" fillId="0" borderId="0" xfId="1" applyFont="1" applyAlignment="1" applyProtection="1">
      <alignment horizontal="left" vertical="center"/>
      <protection hidden="1"/>
    </xf>
    <xf numFmtId="0" fontId="26" fillId="0" borderId="27" xfId="1" applyFont="1" applyBorder="1" applyAlignment="1" applyProtection="1">
      <alignment horizontal="left" vertical="center"/>
      <protection hidden="1"/>
    </xf>
    <xf numFmtId="0" fontId="26" fillId="0" borderId="20" xfId="1" applyFont="1" applyBorder="1" applyAlignment="1" applyProtection="1">
      <alignment horizontal="left" vertical="center"/>
      <protection hidden="1"/>
    </xf>
    <xf numFmtId="0" fontId="26" fillId="0" borderId="25" xfId="1" applyFont="1" applyBorder="1" applyAlignment="1" applyProtection="1">
      <alignment horizontal="left" vertical="center"/>
      <protection hidden="1"/>
    </xf>
    <xf numFmtId="0" fontId="25" fillId="0" borderId="52" xfId="1" applyFont="1" applyBorder="1" applyAlignment="1" applyProtection="1">
      <alignment horizontal="center" vertical="center"/>
      <protection hidden="1"/>
    </xf>
    <xf numFmtId="177" fontId="26" fillId="0" borderId="21" xfId="1" applyNumberFormat="1" applyFont="1" applyBorder="1" applyAlignment="1" applyProtection="1">
      <alignment horizontal="center" vertical="center" shrinkToFit="1"/>
      <protection locked="0"/>
    </xf>
    <xf numFmtId="177" fontId="26" fillId="0" borderId="22" xfId="1" applyNumberFormat="1" applyFont="1" applyBorder="1" applyAlignment="1" applyProtection="1">
      <alignment horizontal="center" vertical="center" shrinkToFit="1"/>
      <protection locked="0"/>
    </xf>
    <xf numFmtId="177" fontId="26" fillId="0" borderId="23" xfId="1" applyNumberFormat="1" applyFont="1" applyBorder="1" applyAlignment="1" applyProtection="1">
      <alignment horizontal="center" vertical="center" shrinkToFit="1"/>
      <protection locked="0"/>
    </xf>
    <xf numFmtId="177" fontId="26" fillId="0" borderId="26" xfId="1" applyNumberFormat="1" applyFont="1" applyBorder="1" applyAlignment="1" applyProtection="1">
      <alignment horizontal="center" vertical="center" shrinkToFit="1"/>
      <protection locked="0"/>
    </xf>
    <xf numFmtId="177" fontId="26" fillId="0" borderId="0" xfId="1" applyNumberFormat="1" applyFont="1" applyAlignment="1" applyProtection="1">
      <alignment horizontal="center" vertical="center" shrinkToFit="1"/>
      <protection locked="0"/>
    </xf>
    <xf numFmtId="177" fontId="26" fillId="0" borderId="27" xfId="1" applyNumberFormat="1" applyFont="1" applyBorder="1" applyAlignment="1" applyProtection="1">
      <alignment horizontal="center" vertical="center" shrinkToFit="1"/>
      <protection locked="0"/>
    </xf>
    <xf numFmtId="177" fontId="26" fillId="0" borderId="24" xfId="1" applyNumberFormat="1" applyFont="1" applyBorder="1" applyAlignment="1" applyProtection="1">
      <alignment horizontal="center" vertical="center" shrinkToFit="1"/>
      <protection locked="0"/>
    </xf>
    <xf numFmtId="177" fontId="26" fillId="0" borderId="20" xfId="1" applyNumberFormat="1" applyFont="1" applyBorder="1" applyAlignment="1" applyProtection="1">
      <alignment horizontal="center" vertical="center" shrinkToFit="1"/>
      <protection locked="0"/>
    </xf>
    <xf numFmtId="177" fontId="26" fillId="0" borderId="25" xfId="1" applyNumberFormat="1" applyFont="1" applyBorder="1" applyAlignment="1" applyProtection="1">
      <alignment horizontal="center" vertical="center" shrinkToFit="1"/>
      <protection locked="0"/>
    </xf>
    <xf numFmtId="0" fontId="26" fillId="0" borderId="22" xfId="1" applyFont="1" applyBorder="1" applyAlignment="1" applyProtection="1">
      <alignment horizontal="center" vertical="center" shrinkToFit="1"/>
      <protection locked="0"/>
    </xf>
    <xf numFmtId="0" fontId="26" fillId="0" borderId="0" xfId="1" applyFont="1" applyAlignment="1" applyProtection="1">
      <alignment horizontal="center" vertical="center" shrinkToFit="1"/>
      <protection locked="0"/>
    </xf>
    <xf numFmtId="0" fontId="26" fillId="0" borderId="20" xfId="1" applyFont="1" applyBorder="1" applyAlignment="1" applyProtection="1">
      <alignment horizontal="center" vertical="center" shrinkToFit="1"/>
      <protection locked="0"/>
    </xf>
    <xf numFmtId="49" fontId="2" fillId="0" borderId="28" xfId="1" applyNumberFormat="1" applyBorder="1" applyAlignment="1" applyProtection="1">
      <alignment horizontal="left" vertical="center" shrinkToFit="1"/>
      <protection locked="0"/>
    </xf>
    <xf numFmtId="49" fontId="2" fillId="0" borderId="42" xfId="1" applyNumberFormat="1" applyBorder="1" applyAlignment="1" applyProtection="1">
      <alignment horizontal="left" vertical="center" shrinkToFit="1"/>
      <protection locked="0"/>
    </xf>
    <xf numFmtId="0" fontId="2" fillId="5" borderId="28" xfId="2" applyFont="1" applyFill="1" applyBorder="1" applyAlignment="1" applyProtection="1">
      <alignment horizontal="center" vertical="center"/>
      <protection hidden="1"/>
    </xf>
    <xf numFmtId="0" fontId="2" fillId="5" borderId="42" xfId="2" applyFont="1" applyFill="1" applyBorder="1" applyAlignment="1" applyProtection="1">
      <alignment horizontal="center" vertical="center"/>
      <protection hidden="1"/>
    </xf>
    <xf numFmtId="0" fontId="2" fillId="5" borderId="10" xfId="2" applyFont="1" applyFill="1" applyBorder="1" applyAlignment="1" applyProtection="1">
      <alignment horizontal="center" vertical="center"/>
      <protection hidden="1"/>
    </xf>
    <xf numFmtId="0" fontId="2" fillId="0" borderId="65" xfId="2" applyFont="1" applyBorder="1" applyAlignment="1" applyProtection="1">
      <alignment horizontal="left" vertical="center" shrinkToFit="1"/>
      <protection locked="0"/>
    </xf>
    <xf numFmtId="0" fontId="2" fillId="0" borderId="66" xfId="2" applyFont="1" applyBorder="1" applyAlignment="1" applyProtection="1">
      <alignment horizontal="left" vertical="center" shrinkToFit="1"/>
      <protection locked="0"/>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7"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16" fillId="0" borderId="20"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20" fillId="0" borderId="0" xfId="1" applyFont="1" applyAlignment="1" applyProtection="1">
      <alignment horizontal="left"/>
      <protection hidden="1"/>
    </xf>
    <xf numFmtId="0" fontId="26" fillId="0" borderId="22" xfId="1" applyFont="1" applyBorder="1" applyAlignment="1" applyProtection="1">
      <alignment horizontal="center" vertical="center"/>
      <protection hidden="1"/>
    </xf>
    <xf numFmtId="0" fontId="26" fillId="0" borderId="0" xfId="1" applyFont="1" applyAlignment="1" applyProtection="1">
      <alignment horizontal="center" vertical="center"/>
      <protection hidden="1"/>
    </xf>
    <xf numFmtId="0" fontId="2" fillId="5" borderId="11" xfId="1" applyFill="1" applyBorder="1" applyAlignment="1" applyProtection="1">
      <alignment horizontal="center" vertical="center" wrapText="1"/>
      <protection hidden="1"/>
    </xf>
    <xf numFmtId="0" fontId="4" fillId="6" borderId="0" xfId="1" applyFont="1" applyFill="1" applyAlignment="1" applyProtection="1">
      <alignment horizontal="center" vertical="center"/>
      <protection hidden="1"/>
    </xf>
    <xf numFmtId="0" fontId="24" fillId="0" borderId="53" xfId="0" applyFont="1" applyBorder="1" applyAlignment="1">
      <alignment horizontal="left" vertical="top"/>
    </xf>
    <xf numFmtId="0" fontId="24" fillId="0" borderId="54" xfId="0" applyFont="1" applyBorder="1" applyAlignment="1">
      <alignment horizontal="left" vertical="top"/>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24" fillId="0" borderId="52"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0" borderId="58" xfId="0" applyFont="1" applyBorder="1" applyAlignment="1">
      <alignment horizontal="center" vertical="center"/>
    </xf>
    <xf numFmtId="0" fontId="24" fillId="0" borderId="57" xfId="0" applyFont="1" applyBorder="1" applyAlignment="1">
      <alignment horizontal="center" vertical="center"/>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177" fontId="26" fillId="0" borderId="21" xfId="1" applyNumberFormat="1" applyFont="1" applyBorder="1" applyAlignment="1" applyProtection="1">
      <alignment horizontal="center" vertical="center" shrinkToFit="1"/>
      <protection hidden="1"/>
    </xf>
    <xf numFmtId="177" fontId="26" fillId="0" borderId="22" xfId="1" applyNumberFormat="1" applyFont="1" applyBorder="1" applyAlignment="1" applyProtection="1">
      <alignment horizontal="center" vertical="center" shrinkToFit="1"/>
      <protection hidden="1"/>
    </xf>
    <xf numFmtId="177" fontId="26" fillId="0" borderId="23" xfId="1" applyNumberFormat="1" applyFont="1" applyBorder="1" applyAlignment="1" applyProtection="1">
      <alignment horizontal="center" vertical="center" shrinkToFit="1"/>
      <protection hidden="1"/>
    </xf>
    <xf numFmtId="177" fontId="26" fillId="0" borderId="26" xfId="1" applyNumberFormat="1" applyFont="1" applyBorder="1" applyAlignment="1" applyProtection="1">
      <alignment horizontal="center" vertical="center" shrinkToFit="1"/>
      <protection hidden="1"/>
    </xf>
    <xf numFmtId="177" fontId="26" fillId="0" borderId="0" xfId="1" applyNumberFormat="1" applyFont="1" applyAlignment="1" applyProtection="1">
      <alignment horizontal="center" vertical="center" shrinkToFit="1"/>
      <protection hidden="1"/>
    </xf>
    <xf numFmtId="177" fontId="26" fillId="0" borderId="27" xfId="1" applyNumberFormat="1" applyFont="1" applyBorder="1" applyAlignment="1" applyProtection="1">
      <alignment horizontal="center" vertical="center" shrinkToFit="1"/>
      <protection hidden="1"/>
    </xf>
    <xf numFmtId="177" fontId="26" fillId="0" borderId="24" xfId="1" applyNumberFormat="1" applyFont="1" applyBorder="1" applyAlignment="1" applyProtection="1">
      <alignment horizontal="center" vertical="center" shrinkToFit="1"/>
      <protection hidden="1"/>
    </xf>
    <xf numFmtId="177" fontId="26" fillId="0" borderId="20" xfId="1" applyNumberFormat="1" applyFont="1" applyBorder="1" applyAlignment="1" applyProtection="1">
      <alignment horizontal="center" vertical="center" shrinkToFit="1"/>
      <protection hidden="1"/>
    </xf>
    <xf numFmtId="177" fontId="26" fillId="0" borderId="25" xfId="1" applyNumberFormat="1" applyFont="1" applyBorder="1" applyAlignment="1" applyProtection="1">
      <alignment horizontal="center" vertical="center" shrinkToFit="1"/>
      <protection hidden="1"/>
    </xf>
    <xf numFmtId="0" fontId="26" fillId="0" borderId="22" xfId="1" applyFont="1" applyBorder="1" applyAlignment="1" applyProtection="1">
      <alignment horizontal="center" vertical="center" shrinkToFit="1"/>
      <protection hidden="1"/>
    </xf>
    <xf numFmtId="0" fontId="26" fillId="0" borderId="0" xfId="1" applyFont="1" applyAlignment="1" applyProtection="1">
      <alignment horizontal="center" vertical="center" shrinkToFit="1"/>
      <protection hidden="1"/>
    </xf>
    <xf numFmtId="0" fontId="26" fillId="0" borderId="20" xfId="1" applyFont="1" applyBorder="1" applyAlignment="1" applyProtection="1">
      <alignment horizontal="center" vertical="center" shrinkToFit="1"/>
      <protection hidden="1"/>
    </xf>
    <xf numFmtId="49" fontId="26" fillId="0" borderId="22" xfId="1" applyNumberFormat="1" applyFont="1" applyBorder="1" applyAlignment="1" applyProtection="1">
      <alignment horizontal="center" vertical="center" shrinkToFit="1"/>
      <protection hidden="1"/>
    </xf>
    <xf numFmtId="49" fontId="26" fillId="0" borderId="0" xfId="1" applyNumberFormat="1" applyFont="1" applyAlignment="1" applyProtection="1">
      <alignment horizontal="center" vertical="center" shrinkToFit="1"/>
      <protection hidden="1"/>
    </xf>
    <xf numFmtId="49" fontId="26" fillId="0" borderId="20" xfId="1" applyNumberFormat="1" applyFont="1" applyBorder="1" applyAlignment="1" applyProtection="1">
      <alignment horizontal="center" vertical="center" shrinkToFit="1"/>
      <protection hidden="1"/>
    </xf>
    <xf numFmtId="49" fontId="30" fillId="0" borderId="42" xfId="2" applyNumberFormat="1" applyFont="1" applyBorder="1" applyAlignment="1" applyProtection="1">
      <alignment horizontal="left" vertical="center" shrinkToFit="1"/>
      <protection hidden="1"/>
    </xf>
    <xf numFmtId="49" fontId="30" fillId="0" borderId="44" xfId="2" applyNumberFormat="1" applyFont="1" applyBorder="1" applyAlignment="1" applyProtection="1">
      <alignment horizontal="left" vertical="center" shrinkToFit="1"/>
      <protection hidden="1"/>
    </xf>
    <xf numFmtId="49" fontId="30" fillId="0" borderId="15" xfId="1" applyNumberFormat="1" applyFont="1" applyBorder="1" applyAlignment="1" applyProtection="1">
      <alignment horizontal="center" vertical="center" shrinkToFit="1"/>
      <protection hidden="1"/>
    </xf>
    <xf numFmtId="49" fontId="30" fillId="0" borderId="63" xfId="1" applyNumberFormat="1" applyFont="1" applyBorder="1" applyAlignment="1" applyProtection="1">
      <alignment horizontal="center" vertical="center" shrinkToFit="1"/>
      <protection hidden="1"/>
    </xf>
    <xf numFmtId="49" fontId="30" fillId="0" borderId="2" xfId="1" applyNumberFormat="1" applyFont="1" applyBorder="1" applyAlignment="1" applyProtection="1">
      <alignment horizontal="center" vertical="center" shrinkToFit="1"/>
      <protection hidden="1"/>
    </xf>
    <xf numFmtId="49" fontId="30" fillId="0" borderId="3" xfId="1" applyNumberFormat="1" applyFont="1" applyBorder="1" applyAlignment="1" applyProtection="1">
      <alignment horizontal="center" vertical="center" shrinkToFit="1"/>
      <protection hidden="1"/>
    </xf>
    <xf numFmtId="49" fontId="30" fillId="0" borderId="6" xfId="1" applyNumberFormat="1" applyFont="1" applyBorder="1" applyAlignment="1" applyProtection="1">
      <alignment horizontal="center" vertical="center" shrinkToFit="1"/>
      <protection hidden="1"/>
    </xf>
    <xf numFmtId="49" fontId="30" fillId="0" borderId="51" xfId="1" applyNumberFormat="1" applyFont="1" applyBorder="1" applyAlignment="1" applyProtection="1">
      <alignment horizontal="center" vertical="center" shrinkToFit="1"/>
      <protection hidden="1"/>
    </xf>
    <xf numFmtId="0" fontId="30" fillId="0" borderId="1" xfId="0" applyFont="1" applyBorder="1" applyProtection="1">
      <alignment vertical="center"/>
      <protection hidden="1"/>
    </xf>
    <xf numFmtId="0" fontId="30" fillId="0" borderId="2" xfId="0" applyFont="1" applyBorder="1" applyProtection="1">
      <alignment vertical="center"/>
      <protection hidden="1"/>
    </xf>
    <xf numFmtId="0" fontId="30" fillId="0" borderId="12" xfId="0" applyFont="1" applyBorder="1" applyProtection="1">
      <alignment vertical="center"/>
      <protection hidden="1"/>
    </xf>
    <xf numFmtId="0" fontId="30" fillId="0" borderId="50" xfId="0" applyFont="1" applyBorder="1" applyProtection="1">
      <alignment vertical="center"/>
      <protection hidden="1"/>
    </xf>
    <xf numFmtId="0" fontId="30" fillId="0" borderId="6" xfId="0" applyFont="1" applyBorder="1" applyProtection="1">
      <alignment vertical="center"/>
      <protection hidden="1"/>
    </xf>
    <xf numFmtId="0" fontId="30" fillId="0" borderId="17" xfId="0" applyFont="1" applyBorder="1" applyProtection="1">
      <alignment vertical="center"/>
      <protection hidden="1"/>
    </xf>
    <xf numFmtId="49" fontId="30" fillId="0" borderId="11" xfId="1" applyNumberFormat="1" applyFont="1" applyBorder="1" applyAlignment="1" applyProtection="1">
      <alignment horizontal="left" vertical="center" shrinkToFit="1"/>
      <protection hidden="1"/>
    </xf>
    <xf numFmtId="49" fontId="30" fillId="0" borderId="11" xfId="2" applyNumberFormat="1" applyFont="1" applyBorder="1" applyAlignment="1" applyProtection="1">
      <alignment horizontal="left" vertical="center" shrinkToFit="1"/>
      <protection hidden="1"/>
    </xf>
    <xf numFmtId="49" fontId="30" fillId="0" borderId="43" xfId="2" applyNumberFormat="1" applyFont="1" applyBorder="1" applyAlignment="1" applyProtection="1">
      <alignment horizontal="left" vertical="center" shrinkToFit="1"/>
      <protection hidden="1"/>
    </xf>
    <xf numFmtId="49" fontId="30" fillId="0" borderId="2" xfId="2" applyNumberFormat="1" applyFont="1" applyBorder="1" applyAlignment="1" applyProtection="1">
      <alignment horizontal="center" vertical="center" shrinkToFit="1"/>
      <protection hidden="1"/>
    </xf>
    <xf numFmtId="49" fontId="30" fillId="0" borderId="65" xfId="2" applyNumberFormat="1" applyFont="1" applyBorder="1" applyAlignment="1" applyProtection="1">
      <alignment horizontal="left" vertical="center" shrinkToFit="1"/>
      <protection hidden="1"/>
    </xf>
    <xf numFmtId="49" fontId="30" fillId="0" borderId="66" xfId="2" applyNumberFormat="1" applyFont="1" applyBorder="1" applyAlignment="1" applyProtection="1">
      <alignment horizontal="left" vertical="center" shrinkToFit="1"/>
      <protection hidden="1"/>
    </xf>
    <xf numFmtId="49" fontId="30" fillId="0" borderId="2" xfId="3" applyNumberFormat="1" applyFont="1" applyBorder="1" applyAlignment="1" applyProtection="1">
      <alignment horizontal="center" vertical="center" shrinkToFit="1"/>
      <protection hidden="1"/>
    </xf>
    <xf numFmtId="49" fontId="30" fillId="0" borderId="5" xfId="3" applyNumberFormat="1" applyFont="1" applyBorder="1" applyAlignment="1" applyProtection="1">
      <alignment horizontal="center" vertical="center" shrinkToFit="1"/>
      <protection hidden="1"/>
    </xf>
    <xf numFmtId="49" fontId="2" fillId="0" borderId="44" xfId="3" applyNumberFormat="1" applyFont="1" applyBorder="1" applyAlignment="1" applyProtection="1">
      <alignment horizontal="center" vertical="center"/>
      <protection hidden="1"/>
    </xf>
    <xf numFmtId="49" fontId="2" fillId="3" borderId="18" xfId="3" applyNumberFormat="1" applyFont="1" applyFill="1" applyBorder="1" applyAlignment="1" applyProtection="1">
      <alignment horizontal="center" vertical="center"/>
      <protection hidden="1"/>
    </xf>
    <xf numFmtId="49" fontId="2" fillId="3" borderId="14" xfId="3" applyNumberFormat="1" applyFont="1" applyFill="1" applyBorder="1" applyAlignment="1" applyProtection="1">
      <alignment horizontal="center" vertical="center"/>
      <protection hidden="1"/>
    </xf>
    <xf numFmtId="49" fontId="2" fillId="0" borderId="2" xfId="3" applyNumberFormat="1" applyFont="1" applyBorder="1" applyAlignment="1" applyProtection="1">
      <alignment horizontal="left" vertical="center"/>
      <protection hidden="1"/>
    </xf>
    <xf numFmtId="49" fontId="2" fillId="0" borderId="5" xfId="3" applyNumberFormat="1" applyFont="1" applyBorder="1" applyAlignment="1" applyProtection="1">
      <alignment horizontal="left" vertical="center"/>
      <protection hidden="1"/>
    </xf>
    <xf numFmtId="49" fontId="30" fillId="0" borderId="42" xfId="3" applyNumberFormat="1" applyFont="1" applyBorder="1" applyAlignment="1" applyProtection="1">
      <alignment horizontal="left" vertical="center" shrinkToFit="1"/>
      <protection hidden="1"/>
    </xf>
    <xf numFmtId="49" fontId="30" fillId="0" borderId="44" xfId="3" applyNumberFormat="1" applyFont="1" applyBorder="1" applyAlignment="1" applyProtection="1">
      <alignment horizontal="left" vertical="center" shrinkToFit="1"/>
      <protection hidden="1"/>
    </xf>
    <xf numFmtId="0" fontId="2" fillId="0" borderId="34" xfId="1" applyBorder="1" applyAlignment="1" applyProtection="1">
      <alignment horizontal="distributed" vertical="center"/>
      <protection hidden="1"/>
    </xf>
    <xf numFmtId="0" fontId="2" fillId="0" borderId="22" xfId="1" applyBorder="1" applyAlignment="1" applyProtection="1">
      <alignment horizontal="distributed" vertical="center"/>
      <protection hidden="1"/>
    </xf>
    <xf numFmtId="0" fontId="2" fillId="0" borderId="45" xfId="1" applyBorder="1" applyAlignment="1" applyProtection="1">
      <alignment horizontal="distributed" vertical="center"/>
      <protection hidden="1"/>
    </xf>
    <xf numFmtId="0" fontId="2" fillId="0" borderId="0" xfId="1" applyAlignment="1" applyProtection="1">
      <alignment horizontal="distributed" vertical="center"/>
      <protection hidden="1"/>
    </xf>
    <xf numFmtId="0" fontId="16" fillId="0" borderId="22" xfId="2" applyFont="1" applyBorder="1" applyAlignment="1" applyProtection="1">
      <alignment horizontal="center" vertical="center"/>
      <protection hidden="1"/>
    </xf>
    <xf numFmtId="0" fontId="16" fillId="0" borderId="0" xfId="2" applyFont="1" applyAlignment="1" applyProtection="1">
      <alignment horizontal="center" vertical="center"/>
      <protection hidden="1"/>
    </xf>
    <xf numFmtId="49" fontId="11" fillId="0" borderId="22" xfId="3" applyNumberFormat="1" applyFont="1" applyBorder="1" applyAlignment="1" applyProtection="1">
      <alignment horizontal="left" vertical="center" shrinkToFit="1"/>
      <protection hidden="1"/>
    </xf>
    <xf numFmtId="49" fontId="11" fillId="0" borderId="5" xfId="3" applyNumberFormat="1" applyFont="1" applyBorder="1" applyAlignment="1" applyProtection="1">
      <alignment horizontal="left" vertical="center" shrinkToFit="1"/>
      <protection hidden="1"/>
    </xf>
    <xf numFmtId="49" fontId="11" fillId="0" borderId="62" xfId="3" applyNumberFormat="1" applyFont="1" applyBorder="1" applyAlignment="1" applyProtection="1">
      <alignment horizontal="center" vertical="center"/>
      <protection hidden="1"/>
    </xf>
    <xf numFmtId="49" fontId="11" fillId="0" borderId="42" xfId="3" applyNumberFormat="1" applyFont="1" applyBorder="1" applyAlignment="1" applyProtection="1">
      <alignment horizontal="center" vertical="center"/>
      <protection hidden="1"/>
    </xf>
    <xf numFmtId="49" fontId="30" fillId="0" borderId="28" xfId="1" applyNumberFormat="1" applyFont="1" applyBorder="1" applyAlignment="1" applyProtection="1">
      <alignment horizontal="left" vertical="center" shrinkToFit="1"/>
      <protection hidden="1"/>
    </xf>
    <xf numFmtId="49" fontId="30" fillId="0" borderId="42" xfId="1" applyNumberFormat="1" applyFont="1" applyBorder="1" applyAlignment="1" applyProtection="1">
      <alignment horizontal="left" vertical="center" shrinkToFit="1"/>
      <protection hidden="1"/>
    </xf>
    <xf numFmtId="49" fontId="2" fillId="0" borderId="2" xfId="3" applyNumberFormat="1" applyFont="1" applyBorder="1" applyAlignment="1" applyProtection="1">
      <alignment horizontal="center" vertical="center"/>
      <protection hidden="1"/>
    </xf>
    <xf numFmtId="49" fontId="2" fillId="0" borderId="5" xfId="3" applyNumberFormat="1" applyFont="1" applyBorder="1" applyAlignment="1" applyProtection="1">
      <alignment horizontal="center" vertical="center"/>
      <protection hidden="1"/>
    </xf>
    <xf numFmtId="49" fontId="30" fillId="0" borderId="39" xfId="1" applyNumberFormat="1" applyFont="1" applyBorder="1" applyAlignment="1" applyProtection="1">
      <alignment horizontal="left" vertical="center" shrinkToFit="1"/>
      <protection hidden="1"/>
    </xf>
    <xf numFmtId="49" fontId="30" fillId="0" borderId="40" xfId="2" applyNumberFormat="1" applyFont="1" applyBorder="1" applyAlignment="1" applyProtection="1">
      <alignment horizontal="left" vertical="center" shrinkToFit="1"/>
      <protection hidden="1"/>
    </xf>
    <xf numFmtId="49" fontId="30" fillId="0" borderId="41" xfId="2" applyNumberFormat="1" applyFont="1" applyBorder="1" applyAlignment="1" applyProtection="1">
      <alignment horizontal="left" vertical="center" shrinkToFit="1"/>
      <protection hidden="1"/>
    </xf>
    <xf numFmtId="177" fontId="30" fillId="0" borderId="0" xfId="3" applyNumberFormat="1" applyFont="1" applyAlignment="1" applyProtection="1">
      <alignment horizontal="center" vertical="center" shrinkToFit="1"/>
      <protection hidden="1"/>
    </xf>
    <xf numFmtId="177" fontId="30" fillId="0" borderId="14" xfId="3" applyNumberFormat="1" applyFont="1" applyBorder="1" applyAlignment="1" applyProtection="1">
      <alignment horizontal="center" vertical="center" shrinkToFit="1"/>
      <protection hidden="1"/>
    </xf>
    <xf numFmtId="177" fontId="30" fillId="0" borderId="6" xfId="3" applyNumberFormat="1" applyFont="1" applyBorder="1" applyAlignment="1" applyProtection="1">
      <alignment horizontal="center" vertical="center" shrinkToFit="1"/>
      <protection hidden="1"/>
    </xf>
    <xf numFmtId="177" fontId="30" fillId="0" borderId="17" xfId="3" applyNumberFormat="1" applyFont="1" applyBorder="1" applyAlignment="1" applyProtection="1">
      <alignment horizontal="center" vertical="center" shrinkToFit="1"/>
      <protection hidden="1"/>
    </xf>
    <xf numFmtId="49" fontId="11" fillId="0" borderId="2" xfId="3" applyNumberFormat="1" applyFont="1" applyBorder="1" applyAlignment="1" applyProtection="1">
      <alignment horizontal="left" vertical="center"/>
      <protection hidden="1"/>
    </xf>
    <xf numFmtId="49" fontId="11" fillId="0" borderId="5" xfId="3" applyNumberFormat="1" applyFont="1" applyBorder="1" applyAlignment="1" applyProtection="1">
      <alignment horizontal="left" vertical="center"/>
      <protection hidden="1"/>
    </xf>
    <xf numFmtId="49" fontId="11" fillId="0" borderId="20" xfId="3" applyNumberFormat="1" applyFont="1" applyBorder="1" applyAlignment="1" applyProtection="1">
      <alignment horizontal="left" vertical="center"/>
      <protection hidden="1"/>
    </xf>
    <xf numFmtId="179" fontId="30" fillId="0" borderId="0" xfId="3" applyNumberFormat="1" applyFont="1" applyAlignment="1" applyProtection="1">
      <alignment horizontal="right" vertical="center" shrinkToFit="1"/>
      <protection hidden="1"/>
    </xf>
    <xf numFmtId="179" fontId="30" fillId="0" borderId="6" xfId="3" applyNumberFormat="1" applyFont="1" applyBorder="1" applyAlignment="1" applyProtection="1">
      <alignment horizontal="right" vertical="center" shrinkToFit="1"/>
      <protection hidden="1"/>
    </xf>
    <xf numFmtId="49" fontId="2" fillId="0" borderId="0" xfId="3" applyNumberFormat="1" applyFont="1" applyAlignment="1" applyProtection="1">
      <alignment horizontal="center" vertical="center" shrinkToFit="1"/>
      <protection hidden="1"/>
    </xf>
    <xf numFmtId="49" fontId="2" fillId="0" borderId="6" xfId="3" applyNumberFormat="1" applyFont="1" applyBorder="1" applyAlignment="1" applyProtection="1">
      <alignment horizontal="center" vertical="center" shrinkToFit="1"/>
      <protection hidden="1"/>
    </xf>
    <xf numFmtId="177" fontId="30" fillId="0" borderId="2" xfId="3" applyNumberFormat="1" applyFont="1" applyBorder="1" applyAlignment="1" applyProtection="1">
      <alignment horizontal="center" vertical="center" shrinkToFit="1"/>
      <protection hidden="1"/>
    </xf>
    <xf numFmtId="177" fontId="30" fillId="0" borderId="3" xfId="3" applyNumberFormat="1" applyFont="1" applyBorder="1" applyAlignment="1" applyProtection="1">
      <alignment horizontal="center" vertical="center" shrinkToFit="1"/>
      <protection hidden="1"/>
    </xf>
    <xf numFmtId="177" fontId="30" fillId="0" borderId="51" xfId="3" applyNumberFormat="1" applyFont="1" applyBorder="1" applyAlignment="1" applyProtection="1">
      <alignment horizontal="center" vertical="center" shrinkToFit="1"/>
      <protection hidden="1"/>
    </xf>
    <xf numFmtId="0" fontId="11" fillId="0" borderId="2" xfId="3" applyFont="1" applyBorder="1" applyAlignment="1" applyProtection="1">
      <alignment horizontal="center" vertical="center"/>
      <protection hidden="1"/>
    </xf>
    <xf numFmtId="0" fontId="11" fillId="0" borderId="5" xfId="3" applyFont="1" applyBorder="1" applyAlignment="1" applyProtection="1">
      <alignment horizontal="center" vertical="center"/>
      <protection hidden="1"/>
    </xf>
    <xf numFmtId="49" fontId="2" fillId="0" borderId="0" xfId="2" applyNumberFormat="1" applyFont="1" applyAlignment="1" applyProtection="1">
      <alignment horizontal="center" vertical="center" shrinkToFit="1"/>
      <protection hidden="1"/>
    </xf>
    <xf numFmtId="49" fontId="2" fillId="0" borderId="20" xfId="2" applyNumberFormat="1" applyFont="1" applyBorder="1" applyAlignment="1" applyProtection="1">
      <alignment horizontal="center" vertical="center" shrinkToFit="1"/>
      <protection hidden="1"/>
    </xf>
    <xf numFmtId="49" fontId="2" fillId="0" borderId="0" xfId="1" applyNumberFormat="1" applyAlignment="1" applyProtection="1">
      <alignment horizontal="center" vertical="center" shrinkToFit="1"/>
      <protection hidden="1"/>
    </xf>
    <xf numFmtId="49" fontId="2" fillId="0" borderId="14" xfId="1" applyNumberFormat="1" applyBorder="1" applyAlignment="1" applyProtection="1">
      <alignment horizontal="center" vertical="center" shrinkToFit="1"/>
      <protection hidden="1"/>
    </xf>
    <xf numFmtId="49" fontId="2" fillId="0" borderId="20" xfId="1" applyNumberFormat="1" applyBorder="1" applyAlignment="1" applyProtection="1">
      <alignment horizontal="center" vertical="center" shrinkToFit="1"/>
      <protection hidden="1"/>
    </xf>
    <xf numFmtId="49" fontId="2" fillId="0" borderId="30" xfId="1" applyNumberFormat="1" applyBorder="1" applyAlignment="1" applyProtection="1">
      <alignment horizontal="center" vertical="center" shrinkToFit="1"/>
      <protection hidden="1"/>
    </xf>
    <xf numFmtId="179" fontId="12" fillId="0" borderId="62" xfId="1" applyNumberFormat="1" applyFont="1" applyBorder="1" applyAlignment="1" applyProtection="1">
      <alignment horizontal="right" vertical="center"/>
      <protection hidden="1"/>
    </xf>
    <xf numFmtId="179" fontId="12" fillId="0" borderId="42" xfId="1" applyNumberFormat="1" applyFont="1" applyBorder="1" applyAlignment="1" applyProtection="1">
      <alignment horizontal="right" vertical="center"/>
      <protection hidden="1"/>
    </xf>
    <xf numFmtId="49" fontId="11" fillId="0" borderId="62" xfId="3" applyNumberFormat="1" applyFont="1" applyBorder="1" applyAlignment="1" applyProtection="1">
      <alignment horizontal="left" vertical="center"/>
      <protection hidden="1"/>
    </xf>
    <xf numFmtId="49" fontId="11" fillId="0" borderId="42" xfId="3" applyNumberFormat="1" applyFont="1" applyBorder="1" applyAlignment="1" applyProtection="1">
      <alignment horizontal="left" vertical="center"/>
      <protection hidden="1"/>
    </xf>
    <xf numFmtId="0" fontId="2" fillId="4" borderId="45" xfId="1" applyFill="1" applyBorder="1" applyAlignment="1" applyProtection="1">
      <alignment horizontal="left" vertical="top" shrinkToFit="1"/>
      <protection hidden="1"/>
    </xf>
    <xf numFmtId="0" fontId="2" fillId="4" borderId="0" xfId="1" applyFill="1" applyAlignment="1" applyProtection="1">
      <alignment horizontal="left" vertical="top" shrinkToFit="1"/>
      <protection hidden="1"/>
    </xf>
    <xf numFmtId="0" fontId="2" fillId="4" borderId="14" xfId="1" applyFill="1" applyBorder="1" applyAlignment="1" applyProtection="1">
      <alignment horizontal="left" vertical="top" shrinkToFit="1"/>
      <protection hidden="1"/>
    </xf>
    <xf numFmtId="0" fontId="2" fillId="4" borderId="50" xfId="1" applyFill="1" applyBorder="1" applyAlignment="1" applyProtection="1">
      <alignment horizontal="left" vertical="top" shrinkToFit="1"/>
      <protection hidden="1"/>
    </xf>
    <xf numFmtId="0" fontId="2" fillId="4" borderId="6" xfId="1" applyFill="1" applyBorder="1" applyAlignment="1" applyProtection="1">
      <alignment horizontal="left" vertical="top" shrinkToFit="1"/>
      <protection hidden="1"/>
    </xf>
    <xf numFmtId="0" fontId="2" fillId="4" borderId="17" xfId="1" applyFill="1" applyBorder="1" applyAlignment="1" applyProtection="1">
      <alignment horizontal="left" vertical="top" shrinkToFit="1"/>
      <protection hidden="1"/>
    </xf>
  </cellXfs>
  <cellStyles count="5">
    <cellStyle name="標準" xfId="0" builtinId="0"/>
    <cellStyle name="標準 2" xfId="3" xr:uid="{00000000-0005-0000-0000-000001000000}"/>
    <cellStyle name="標準 3 2" xfId="1" xr:uid="{00000000-0005-0000-0000-000002000000}"/>
    <cellStyle name="標準 3 3" xfId="4" xr:uid="{00000000-0005-0000-0000-000003000000}"/>
    <cellStyle name="標準 8" xfId="2" xr:uid="{00000000-0005-0000-0000-000004000000}"/>
  </cellStyles>
  <dxfs count="104">
    <dxf>
      <font>
        <color theme="7" tint="0.79998168889431442"/>
      </font>
    </dxf>
    <dxf>
      <font>
        <color theme="0"/>
      </font>
    </dxf>
    <dxf>
      <font>
        <color theme="0"/>
      </font>
    </dxf>
    <dxf>
      <font>
        <color theme="7" tint="0.79998168889431442"/>
      </font>
    </dxf>
    <dxf>
      <fill>
        <patternFill>
          <bgColor theme="9" tint="0.79998168889431442"/>
        </patternFill>
      </fill>
    </dxf>
    <dxf>
      <font>
        <color theme="0"/>
      </font>
    </dxf>
    <dxf>
      <font>
        <color theme="7" tint="0.79998168889431442"/>
      </font>
    </dxf>
    <dxf>
      <font>
        <color theme="0"/>
      </font>
    </dxf>
    <dxf>
      <font>
        <color theme="7" tint="0.79998168889431442"/>
      </font>
    </dxf>
    <dxf>
      <font>
        <color theme="7" tint="0.79998168889431442"/>
      </font>
    </dxf>
    <dxf>
      <font>
        <color theme="0"/>
      </font>
    </dxf>
    <dxf>
      <font>
        <color theme="7" tint="0.79998168889431442"/>
      </font>
    </dxf>
    <dxf>
      <font>
        <color theme="0"/>
      </font>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ont>
        <color theme="7" tint="0.79998168889431442"/>
      </font>
    </dxf>
    <dxf>
      <font>
        <color theme="0"/>
      </font>
    </dxf>
    <dxf>
      <font>
        <color theme="7" tint="0.79998168889431442"/>
      </font>
    </dxf>
    <dxf>
      <font>
        <color theme="0"/>
      </font>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ont>
        <color theme="0"/>
      </font>
    </dxf>
    <dxf>
      <font>
        <color theme="7" tint="0.79998168889431442"/>
      </font>
    </dxf>
    <dxf>
      <font>
        <color theme="0"/>
      </font>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dxf>
    <dxf>
      <font>
        <color theme="0"/>
      </font>
    </dxf>
    <dxf>
      <font>
        <color theme="7" tint="0.79998168889431442"/>
      </font>
    </dxf>
    <dxf>
      <font>
        <color theme="0"/>
      </font>
    </dxf>
    <dxf>
      <font>
        <color theme="0"/>
      </font>
    </dxf>
    <dxf>
      <font>
        <color theme="7" tint="0.79998168889431442"/>
      </font>
    </dxf>
    <dxf>
      <font>
        <color theme="7" tint="0.79998168889431442"/>
      </font>
    </dxf>
    <dxf>
      <font>
        <color theme="0"/>
      </font>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ont>
        <color theme="0"/>
      </font>
    </dxf>
    <dxf>
      <font>
        <color theme="7" tint="0.79998168889431442"/>
      </font>
    </dxf>
    <dxf>
      <font>
        <color theme="7" tint="0.79998168889431442"/>
      </font>
    </dxf>
    <dxf>
      <font>
        <color theme="0"/>
      </font>
    </dxf>
    <dxf>
      <fill>
        <patternFill>
          <bgColor theme="0"/>
        </patternFill>
      </fill>
    </dxf>
    <dxf>
      <fill>
        <patternFill>
          <bgColor theme="0"/>
        </patternFill>
      </fill>
    </dxf>
    <dxf>
      <fill>
        <patternFill>
          <bgColor theme="9" tint="0.79998168889431442"/>
        </patternFill>
      </fill>
    </dxf>
    <dxf>
      <fill>
        <patternFill>
          <bgColor theme="0"/>
        </patternFill>
      </fill>
    </dxf>
    <dxf>
      <font>
        <color theme="7" tint="0.79998168889431442"/>
      </font>
    </dxf>
    <dxf>
      <fill>
        <patternFill>
          <bgColor theme="0"/>
        </patternFill>
      </fill>
    </dxf>
    <dxf>
      <fill>
        <patternFill>
          <bgColor theme="7" tint="0.79998168889431442"/>
        </patternFill>
      </fill>
    </dxf>
    <dxf>
      <fill>
        <patternFill>
          <bgColor theme="7" tint="0.79998168889431442"/>
        </patternFill>
      </fill>
    </dxf>
    <dxf>
      <font>
        <color theme="0"/>
      </font>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データ取込!$D$5" lockText="1" noThreeD="1"/>
</file>

<file path=xl/ctrlProps/ctrlProp2.xml><?xml version="1.0" encoding="utf-8"?>
<formControlPr xmlns="http://schemas.microsoft.com/office/spreadsheetml/2009/9/main" objectType="CheckBox" fmlaLink="データ取込!$D$7" lockText="1" noThreeD="1"/>
</file>

<file path=xl/ctrlProps/ctrlProp3.xml><?xml version="1.0" encoding="utf-8"?>
<formControlPr xmlns="http://schemas.microsoft.com/office/spreadsheetml/2009/9/main" objectType="CheckBox" fmlaLink="データ取込!$D$9" lockText="1" noThreeD="1"/>
</file>

<file path=xl/ctrlProps/ctrlProp4.xml><?xml version="1.0" encoding="utf-8"?>
<formControlPr xmlns="http://schemas.microsoft.com/office/spreadsheetml/2009/9/main" objectType="CheckBox" fmlaLink="データ取込!$D$6" lockText="1" noThreeD="1"/>
</file>

<file path=xl/ctrlProps/ctrlProp5.xml><?xml version="1.0" encoding="utf-8"?>
<formControlPr xmlns="http://schemas.microsoft.com/office/spreadsheetml/2009/9/main" objectType="CheckBox" fmlaLink="データ取込!$D$8" lockText="1" noThreeD="1"/>
</file>

<file path=xl/ctrlProps/ctrlProp6.xml><?xml version="1.0" encoding="utf-8"?>
<formControlPr xmlns="http://schemas.microsoft.com/office/spreadsheetml/2009/9/main" objectType="Radio" firstButton="1" fmlaLink="データ取込!$D$1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データ取込!$D$2" lockText="1" noThreeD="1"/>
</file>

<file path=xl/ctrlProps/ctrlProp10.xml><?xml version="1.0" encoding="utf-8"?>
<formControlPr xmlns="http://schemas.microsoft.com/office/spreadsheetml/2009/9/main" objectType="Radio" firstButton="1" fmlaLink="データ取込!$D$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データ取込!$D$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43</xdr:row>
          <xdr:rowOff>76200</xdr:rowOff>
        </xdr:from>
        <xdr:to>
          <xdr:col>10</xdr:col>
          <xdr:colOff>38100</xdr:colOff>
          <xdr:row>44</xdr:row>
          <xdr:rowOff>76200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76200</xdr:rowOff>
        </xdr:from>
        <xdr:to>
          <xdr:col>10</xdr:col>
          <xdr:colOff>38100</xdr:colOff>
          <xdr:row>46</xdr:row>
          <xdr:rowOff>76200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76200</xdr:rowOff>
        </xdr:from>
        <xdr:to>
          <xdr:col>10</xdr:col>
          <xdr:colOff>38100</xdr:colOff>
          <xdr:row>48</xdr:row>
          <xdr:rowOff>76200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76200</xdr:rowOff>
        </xdr:from>
        <xdr:to>
          <xdr:col>21</xdr:col>
          <xdr:colOff>22860</xdr:colOff>
          <xdr:row>44</xdr:row>
          <xdr:rowOff>76200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76200</xdr:rowOff>
        </xdr:from>
        <xdr:to>
          <xdr:col>21</xdr:col>
          <xdr:colOff>22860</xdr:colOff>
          <xdr:row>46</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45720</xdr:rowOff>
        </xdr:from>
        <xdr:to>
          <xdr:col>13</xdr:col>
          <xdr:colOff>175260</xdr:colOff>
          <xdr:row>52</xdr:row>
          <xdr:rowOff>99060</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30480</xdr:rowOff>
        </xdr:from>
        <xdr:to>
          <xdr:col>34</xdr:col>
          <xdr:colOff>198120</xdr:colOff>
          <xdr:row>52</xdr:row>
          <xdr:rowOff>121920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50</xdr:row>
          <xdr:rowOff>99060</xdr:rowOff>
        </xdr:from>
        <xdr:to>
          <xdr:col>37</xdr:col>
          <xdr:colOff>76200</xdr:colOff>
          <xdr:row>53</xdr:row>
          <xdr:rowOff>38100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60960</xdr:rowOff>
        </xdr:from>
        <xdr:to>
          <xdr:col>14</xdr:col>
          <xdr:colOff>0</xdr:colOff>
          <xdr:row>50</xdr:row>
          <xdr:rowOff>99060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xdr:row>
          <xdr:rowOff>68580</xdr:rowOff>
        </xdr:from>
        <xdr:to>
          <xdr:col>19</xdr:col>
          <xdr:colOff>0</xdr:colOff>
          <xdr:row>50</xdr:row>
          <xdr:rowOff>106680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48</xdr:row>
          <xdr:rowOff>60960</xdr:rowOff>
        </xdr:from>
        <xdr:to>
          <xdr:col>31</xdr:col>
          <xdr:colOff>137160</xdr:colOff>
          <xdr:row>51</xdr:row>
          <xdr:rowOff>22860</xdr:rowOff>
        </xdr:to>
        <xdr:sp macro="" textlink="">
          <xdr:nvSpPr>
            <xdr:cNvPr id="5189" name="Group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xdr:oneCellAnchor>
    <xdr:from>
      <xdr:col>28</xdr:col>
      <xdr:colOff>104775</xdr:colOff>
      <xdr:row>73</xdr:row>
      <xdr:rowOff>14080</xdr:rowOff>
    </xdr:from>
    <xdr:ext cx="2282933" cy="492443"/>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457825" y="1064398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95250</xdr:colOff>
      <xdr:row>73</xdr:row>
      <xdr:rowOff>0</xdr:rowOff>
    </xdr:from>
    <xdr:to>
      <xdr:col>28</xdr:col>
      <xdr:colOff>175074</xdr:colOff>
      <xdr:row>75</xdr:row>
      <xdr:rowOff>173353</xdr:rowOff>
    </xdr:to>
    <xdr:pic>
      <xdr:nvPicPr>
        <xdr:cNvPr id="33" name="図 32" descr="C:\Documents and Settings\TagamiAtsuko\デスクトップ\新ロゴ~1_GIF.files\新ロゴ　JTCCMあり%20背景消去.gif">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0544175"/>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35</xdr:row>
          <xdr:rowOff>53340</xdr:rowOff>
        </xdr:from>
        <xdr:to>
          <xdr:col>10</xdr:col>
          <xdr:colOff>152400</xdr:colOff>
          <xdr:row>36</xdr:row>
          <xdr:rowOff>91440</xdr:rowOff>
        </xdr:to>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35</xdr:row>
          <xdr:rowOff>53340</xdr:rowOff>
        </xdr:from>
        <xdr:to>
          <xdr:col>24</xdr:col>
          <xdr:colOff>68580</xdr:colOff>
          <xdr:row>36</xdr:row>
          <xdr:rowOff>91440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7620</xdr:rowOff>
        </xdr:from>
        <xdr:to>
          <xdr:col>25</xdr:col>
          <xdr:colOff>160020</xdr:colOff>
          <xdr:row>36</xdr:row>
          <xdr:rowOff>137160</xdr:rowOff>
        </xdr:to>
        <xdr:sp macro="" textlink="">
          <xdr:nvSpPr>
            <xdr:cNvPr id="5211" name="Group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43</xdr:row>
          <xdr:rowOff>76200</xdr:rowOff>
        </xdr:from>
        <xdr:to>
          <xdr:col>10</xdr:col>
          <xdr:colOff>38100</xdr:colOff>
          <xdr:row>44</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76200</xdr:rowOff>
        </xdr:from>
        <xdr:to>
          <xdr:col>10</xdr:col>
          <xdr:colOff>38100</xdr:colOff>
          <xdr:row>46</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76200</xdr:rowOff>
        </xdr:from>
        <xdr:to>
          <xdr:col>10</xdr:col>
          <xdr:colOff>38100</xdr:colOff>
          <xdr:row>48</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76200</xdr:rowOff>
        </xdr:from>
        <xdr:to>
          <xdr:col>21</xdr:col>
          <xdr:colOff>22860</xdr:colOff>
          <xdr:row>44</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76200</xdr:rowOff>
        </xdr:from>
        <xdr:to>
          <xdr:col>21</xdr:col>
          <xdr:colOff>22860</xdr:colOff>
          <xdr:row>46</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45720</xdr:rowOff>
        </xdr:from>
        <xdr:to>
          <xdr:col>14</xdr:col>
          <xdr:colOff>0</xdr:colOff>
          <xdr:row>52</xdr:row>
          <xdr:rowOff>99060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30480</xdr:rowOff>
        </xdr:from>
        <xdr:to>
          <xdr:col>35</xdr:col>
          <xdr:colOff>0</xdr:colOff>
          <xdr:row>52</xdr:row>
          <xdr:rowOff>121920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50</xdr:row>
          <xdr:rowOff>99060</xdr:rowOff>
        </xdr:from>
        <xdr:to>
          <xdr:col>37</xdr:col>
          <xdr:colOff>76200</xdr:colOff>
          <xdr:row>53</xdr:row>
          <xdr:rowOff>38100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60960</xdr:rowOff>
        </xdr:from>
        <xdr:to>
          <xdr:col>14</xdr:col>
          <xdr:colOff>0</xdr:colOff>
          <xdr:row>50</xdr:row>
          <xdr:rowOff>99060</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xdr:row>
          <xdr:rowOff>68580</xdr:rowOff>
        </xdr:from>
        <xdr:to>
          <xdr:col>19</xdr:col>
          <xdr:colOff>0</xdr:colOff>
          <xdr:row>50</xdr:row>
          <xdr:rowOff>106680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48</xdr:row>
          <xdr:rowOff>60960</xdr:rowOff>
        </xdr:from>
        <xdr:to>
          <xdr:col>31</xdr:col>
          <xdr:colOff>137160</xdr:colOff>
          <xdr:row>51</xdr:row>
          <xdr:rowOff>22860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xdr:oneCellAnchor>
    <xdr:from>
      <xdr:col>28</xdr:col>
      <xdr:colOff>104775</xdr:colOff>
      <xdr:row>73</xdr:row>
      <xdr:rowOff>14080</xdr:rowOff>
    </xdr:from>
    <xdr:ext cx="2282933" cy="49244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5080635" y="1044586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91440</xdr:colOff>
      <xdr:row>73</xdr:row>
      <xdr:rowOff>0</xdr:rowOff>
    </xdr:from>
    <xdr:to>
      <xdr:col>28</xdr:col>
      <xdr:colOff>171264</xdr:colOff>
      <xdr:row>75</xdr:row>
      <xdr:rowOff>169543</xdr:rowOff>
    </xdr:to>
    <xdr:pic>
      <xdr:nvPicPr>
        <xdr:cNvPr id="15" name="図 14" descr="C:\Documents and Settings\TagamiAtsuko\デスクトップ\新ロゴ~1_GIF.files\新ロゴ　JTCCMあり%20背景消去.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070" y="10431780"/>
          <a:ext cx="154286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35</xdr:row>
          <xdr:rowOff>53340</xdr:rowOff>
        </xdr:from>
        <xdr:to>
          <xdr:col>10</xdr:col>
          <xdr:colOff>152400</xdr:colOff>
          <xdr:row>36</xdr:row>
          <xdr:rowOff>91440</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35</xdr:row>
          <xdr:rowOff>53340</xdr:rowOff>
        </xdr:from>
        <xdr:to>
          <xdr:col>24</xdr:col>
          <xdr:colOff>68580</xdr:colOff>
          <xdr:row>36</xdr:row>
          <xdr:rowOff>91440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7620</xdr:rowOff>
        </xdr:from>
        <xdr:to>
          <xdr:col>25</xdr:col>
          <xdr:colOff>160020</xdr:colOff>
          <xdr:row>36</xdr:row>
          <xdr:rowOff>137160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xdr:twoCellAnchor>
    <xdr:from>
      <xdr:col>14</xdr:col>
      <xdr:colOff>112395</xdr:colOff>
      <xdr:row>4</xdr:row>
      <xdr:rowOff>53340</xdr:rowOff>
    </xdr:from>
    <xdr:to>
      <xdr:col>28</xdr:col>
      <xdr:colOff>182880</xdr:colOff>
      <xdr:row>10</xdr:row>
      <xdr:rowOff>15240</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2569845" y="586740"/>
          <a:ext cx="2613660" cy="704850"/>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30</xdr:col>
      <xdr:colOff>190500</xdr:colOff>
      <xdr:row>12</xdr:row>
      <xdr:rowOff>144780</xdr:rowOff>
    </xdr:from>
    <xdr:to>
      <xdr:col>40</xdr:col>
      <xdr:colOff>344805</xdr:colOff>
      <xdr:row>19</xdr:row>
      <xdr:rowOff>19050</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5562600" y="1623060"/>
          <a:ext cx="215836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30</xdr:col>
      <xdr:colOff>167640</xdr:colOff>
      <xdr:row>21</xdr:row>
      <xdr:rowOff>7620</xdr:rowOff>
    </xdr:from>
    <xdr:to>
      <xdr:col>43</xdr:col>
      <xdr:colOff>40005</xdr:colOff>
      <xdr:row>27</xdr:row>
      <xdr:rowOff>30479</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5539740" y="2895600"/>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40</xdr:col>
      <xdr:colOff>27940</xdr:colOff>
      <xdr:row>42</xdr:row>
      <xdr:rowOff>133350</xdr:rowOff>
    </xdr:from>
    <xdr:to>
      <xdr:col>46</xdr:col>
      <xdr:colOff>349250</xdr:colOff>
      <xdr:row>45</xdr:row>
      <xdr:rowOff>56124</xdr:rowOff>
    </xdr:to>
    <xdr:sp macro="" textlink="">
      <xdr:nvSpPr>
        <xdr:cNvPr id="22" name="吹き出し: 角を丸めた四角形 21">
          <a:extLst>
            <a:ext uri="{FF2B5EF4-FFF2-40B4-BE49-F238E27FC236}">
              <a16:creationId xmlns:a16="http://schemas.microsoft.com/office/drawing/2014/main" id="{00000000-0008-0000-0200-000016000000}"/>
            </a:ext>
          </a:extLst>
        </xdr:cNvPr>
        <xdr:cNvSpPr/>
      </xdr:nvSpPr>
      <xdr:spPr>
        <a:xfrm>
          <a:off x="7632065" y="6070600"/>
          <a:ext cx="3448685" cy="446649"/>
        </a:xfrm>
        <a:prstGeom prst="wedgeRoundRectCallout">
          <a:avLst>
            <a:gd name="adj1" fmla="val -77273"/>
            <a:gd name="adj2" fmla="val 5844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必要な試験項目すべてにチェックを入れてください。</a:t>
          </a:r>
        </a:p>
      </xdr:txBody>
    </xdr:sp>
    <xdr:clientData/>
  </xdr:twoCellAnchor>
  <xdr:twoCellAnchor>
    <xdr:from>
      <xdr:col>30</xdr:col>
      <xdr:colOff>152400</xdr:colOff>
      <xdr:row>53</xdr:row>
      <xdr:rowOff>30480</xdr:rowOff>
    </xdr:from>
    <xdr:to>
      <xdr:col>42</xdr:col>
      <xdr:colOff>449581</xdr:colOff>
      <xdr:row>60</xdr:row>
      <xdr:rowOff>131446</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5524500" y="7566660"/>
          <a:ext cx="3451861" cy="1167766"/>
        </a:xfrm>
        <a:prstGeom prst="wedgeRoundRectCallout">
          <a:avLst>
            <a:gd name="adj1" fmla="val -65417"/>
            <a:gd name="adj2" fmla="val -5722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40</xdr:col>
      <xdr:colOff>60960</xdr:colOff>
      <xdr:row>46</xdr:row>
      <xdr:rowOff>91441</xdr:rowOff>
    </xdr:from>
    <xdr:to>
      <xdr:col>46</xdr:col>
      <xdr:colOff>375285</xdr:colOff>
      <xdr:row>50</xdr:row>
      <xdr:rowOff>114301</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7665085" y="6711316"/>
          <a:ext cx="3441700" cy="657860"/>
        </a:xfrm>
        <a:prstGeom prst="wedgeRoundRectCallout">
          <a:avLst>
            <a:gd name="adj1" fmla="val -78890"/>
            <a:gd name="adj2" fmla="val 3381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40</xdr:col>
      <xdr:colOff>53975</xdr:colOff>
      <xdr:row>31</xdr:row>
      <xdr:rowOff>57150</xdr:rowOff>
    </xdr:from>
    <xdr:to>
      <xdr:col>46</xdr:col>
      <xdr:colOff>382905</xdr:colOff>
      <xdr:row>34</xdr:row>
      <xdr:rowOff>126609</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7658100" y="4438650"/>
          <a:ext cx="3456305" cy="450459"/>
        </a:xfrm>
        <a:prstGeom prst="wedgeRoundRectCallout">
          <a:avLst>
            <a:gd name="adj1" fmla="val -133473"/>
            <a:gd name="adj2" fmla="val 6899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該当する区分を選択し，名称を入力してください。</a:t>
          </a:r>
        </a:p>
      </xdr:txBody>
    </xdr:sp>
    <xdr:clientData/>
  </xdr:twoCellAnchor>
  <xdr:twoCellAnchor>
    <xdr:from>
      <xdr:col>1</xdr:col>
      <xdr:colOff>209550</xdr:colOff>
      <xdr:row>9</xdr:row>
      <xdr:rowOff>64770</xdr:rowOff>
    </xdr:from>
    <xdr:to>
      <xdr:col>7</xdr:col>
      <xdr:colOff>636</xdr:colOff>
      <xdr:row>11</xdr:row>
      <xdr:rowOff>26749</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428625" y="1217295"/>
          <a:ext cx="829311" cy="238204"/>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twoCellAnchor>
    <xdr:from>
      <xdr:col>7</xdr:col>
      <xdr:colOff>26670</xdr:colOff>
      <xdr:row>9</xdr:row>
      <xdr:rowOff>59055</xdr:rowOff>
    </xdr:from>
    <xdr:to>
      <xdr:col>12</xdr:col>
      <xdr:colOff>12065</xdr:colOff>
      <xdr:row>11</xdr:row>
      <xdr:rowOff>21034</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1283970" y="1211580"/>
          <a:ext cx="842645" cy="23820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38099</xdr:colOff>
      <xdr:row>48</xdr:row>
      <xdr:rowOff>152400</xdr:rowOff>
    </xdr:to>
    <xdr:pic>
      <xdr:nvPicPr>
        <xdr:cNvPr id="3" name="図 2">
          <a:extLst>
            <a:ext uri="{FF2B5EF4-FFF2-40B4-BE49-F238E27FC236}">
              <a16:creationId xmlns:a16="http://schemas.microsoft.com/office/drawing/2014/main" id="{89B3004C-9317-48AB-9683-E7B0A9E38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96699"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N76"/>
  <sheetViews>
    <sheetView showGridLines="0" topLeftCell="A11" zoomScaleNormal="100" workbookViewId="0">
      <selection activeCell="L15" sqref="L15:AM17"/>
    </sheetView>
  </sheetViews>
  <sheetFormatPr defaultRowHeight="12" customHeight="1"/>
  <cols>
    <col min="1" max="2" width="4.140625" style="6" customWidth="1"/>
    <col min="3" max="4" width="2.85546875" style="6" customWidth="1"/>
    <col min="5" max="11" width="3.28515625" style="6" customWidth="1"/>
    <col min="12" max="19" width="3.140625" style="6" customWidth="1"/>
    <col min="20" max="22" width="3.7109375" style="6" customWidth="1"/>
    <col min="23" max="26" width="3.140625" style="6" customWidth="1"/>
    <col min="27" max="39" width="3.7109375" style="6" customWidth="1"/>
    <col min="40" max="40" width="4.140625" style="6" customWidth="1"/>
    <col min="41" max="41" width="9.28515625" style="6"/>
    <col min="42" max="42" width="12.42578125" style="6" bestFit="1" customWidth="1"/>
    <col min="43" max="268" width="9.28515625" style="6"/>
    <col min="269" max="269" width="4.28515625" style="6" customWidth="1"/>
    <col min="270" max="270" width="4.140625" style="6" customWidth="1"/>
    <col min="271" max="288" width="6.42578125" style="6" customWidth="1"/>
    <col min="289" max="289" width="3.85546875" style="6" customWidth="1"/>
    <col min="290" max="290" width="4.140625" style="6" customWidth="1"/>
    <col min="291" max="524" width="9.28515625" style="6"/>
    <col min="525" max="525" width="4.28515625" style="6" customWidth="1"/>
    <col min="526" max="526" width="4.140625" style="6" customWidth="1"/>
    <col min="527" max="544" width="6.42578125" style="6" customWidth="1"/>
    <col min="545" max="545" width="3.85546875" style="6" customWidth="1"/>
    <col min="546" max="546" width="4.140625" style="6" customWidth="1"/>
    <col min="547" max="780" width="9.28515625" style="6"/>
    <col min="781" max="781" width="4.28515625" style="6" customWidth="1"/>
    <col min="782" max="782" width="4.140625" style="6" customWidth="1"/>
    <col min="783" max="800" width="6.42578125" style="6" customWidth="1"/>
    <col min="801" max="801" width="3.85546875" style="6" customWidth="1"/>
    <col min="802" max="802" width="4.140625" style="6" customWidth="1"/>
    <col min="803" max="1036" width="9.28515625" style="6"/>
    <col min="1037" max="1037" width="4.28515625" style="6" customWidth="1"/>
    <col min="1038" max="1038" width="4.140625" style="6" customWidth="1"/>
    <col min="1039" max="1056" width="6.42578125" style="6" customWidth="1"/>
    <col min="1057" max="1057" width="3.85546875" style="6" customWidth="1"/>
    <col min="1058" max="1058" width="4.140625" style="6" customWidth="1"/>
    <col min="1059" max="1292" width="9.28515625" style="6"/>
    <col min="1293" max="1293" width="4.28515625" style="6" customWidth="1"/>
    <col min="1294" max="1294" width="4.140625" style="6" customWidth="1"/>
    <col min="1295" max="1312" width="6.42578125" style="6" customWidth="1"/>
    <col min="1313" max="1313" width="3.85546875" style="6" customWidth="1"/>
    <col min="1314" max="1314" width="4.140625" style="6" customWidth="1"/>
    <col min="1315" max="1548" width="9.28515625" style="6"/>
    <col min="1549" max="1549" width="4.28515625" style="6" customWidth="1"/>
    <col min="1550" max="1550" width="4.140625" style="6" customWidth="1"/>
    <col min="1551" max="1568" width="6.42578125" style="6" customWidth="1"/>
    <col min="1569" max="1569" width="3.85546875" style="6" customWidth="1"/>
    <col min="1570" max="1570" width="4.140625" style="6" customWidth="1"/>
    <col min="1571" max="1804" width="9.28515625" style="6"/>
    <col min="1805" max="1805" width="4.28515625" style="6" customWidth="1"/>
    <col min="1806" max="1806" width="4.140625" style="6" customWidth="1"/>
    <col min="1807" max="1824" width="6.42578125" style="6" customWidth="1"/>
    <col min="1825" max="1825" width="3.85546875" style="6" customWidth="1"/>
    <col min="1826" max="1826" width="4.140625" style="6" customWidth="1"/>
    <col min="1827" max="2060" width="9.28515625" style="6"/>
    <col min="2061" max="2061" width="4.28515625" style="6" customWidth="1"/>
    <col min="2062" max="2062" width="4.140625" style="6" customWidth="1"/>
    <col min="2063" max="2080" width="6.42578125" style="6" customWidth="1"/>
    <col min="2081" max="2081" width="3.85546875" style="6" customWidth="1"/>
    <col min="2082" max="2082" width="4.140625" style="6" customWidth="1"/>
    <col min="2083" max="2316" width="9.28515625" style="6"/>
    <col min="2317" max="2317" width="4.28515625" style="6" customWidth="1"/>
    <col min="2318" max="2318" width="4.140625" style="6" customWidth="1"/>
    <col min="2319" max="2336" width="6.42578125" style="6" customWidth="1"/>
    <col min="2337" max="2337" width="3.85546875" style="6" customWidth="1"/>
    <col min="2338" max="2338" width="4.140625" style="6" customWidth="1"/>
    <col min="2339" max="2572" width="9.28515625" style="6"/>
    <col min="2573" max="2573" width="4.28515625" style="6" customWidth="1"/>
    <col min="2574" max="2574" width="4.140625" style="6" customWidth="1"/>
    <col min="2575" max="2592" width="6.42578125" style="6" customWidth="1"/>
    <col min="2593" max="2593" width="3.85546875" style="6" customWidth="1"/>
    <col min="2594" max="2594" width="4.140625" style="6" customWidth="1"/>
    <col min="2595" max="2828" width="9.28515625" style="6"/>
    <col min="2829" max="2829" width="4.28515625" style="6" customWidth="1"/>
    <col min="2830" max="2830" width="4.140625" style="6" customWidth="1"/>
    <col min="2831" max="2848" width="6.42578125" style="6" customWidth="1"/>
    <col min="2849" max="2849" width="3.85546875" style="6" customWidth="1"/>
    <col min="2850" max="2850" width="4.140625" style="6" customWidth="1"/>
    <col min="2851" max="3084" width="9.28515625" style="6"/>
    <col min="3085" max="3085" width="4.28515625" style="6" customWidth="1"/>
    <col min="3086" max="3086" width="4.140625" style="6" customWidth="1"/>
    <col min="3087" max="3104" width="6.42578125" style="6" customWidth="1"/>
    <col min="3105" max="3105" width="3.85546875" style="6" customWidth="1"/>
    <col min="3106" max="3106" width="4.140625" style="6" customWidth="1"/>
    <col min="3107" max="3340" width="9.28515625" style="6"/>
    <col min="3341" max="3341" width="4.28515625" style="6" customWidth="1"/>
    <col min="3342" max="3342" width="4.140625" style="6" customWidth="1"/>
    <col min="3343" max="3360" width="6.42578125" style="6" customWidth="1"/>
    <col min="3361" max="3361" width="3.85546875" style="6" customWidth="1"/>
    <col min="3362" max="3362" width="4.140625" style="6" customWidth="1"/>
    <col min="3363" max="3596" width="9.28515625" style="6"/>
    <col min="3597" max="3597" width="4.28515625" style="6" customWidth="1"/>
    <col min="3598" max="3598" width="4.140625" style="6" customWidth="1"/>
    <col min="3599" max="3616" width="6.42578125" style="6" customWidth="1"/>
    <col min="3617" max="3617" width="3.85546875" style="6" customWidth="1"/>
    <col min="3618" max="3618" width="4.140625" style="6" customWidth="1"/>
    <col min="3619" max="3852" width="9.28515625" style="6"/>
    <col min="3853" max="3853" width="4.28515625" style="6" customWidth="1"/>
    <col min="3854" max="3854" width="4.140625" style="6" customWidth="1"/>
    <col min="3855" max="3872" width="6.42578125" style="6" customWidth="1"/>
    <col min="3873" max="3873" width="3.85546875" style="6" customWidth="1"/>
    <col min="3874" max="3874" width="4.140625" style="6" customWidth="1"/>
    <col min="3875" max="4108" width="9.28515625" style="6"/>
    <col min="4109" max="4109" width="4.28515625" style="6" customWidth="1"/>
    <col min="4110" max="4110" width="4.140625" style="6" customWidth="1"/>
    <col min="4111" max="4128" width="6.42578125" style="6" customWidth="1"/>
    <col min="4129" max="4129" width="3.85546875" style="6" customWidth="1"/>
    <col min="4130" max="4130" width="4.140625" style="6" customWidth="1"/>
    <col min="4131" max="4364" width="9.28515625" style="6"/>
    <col min="4365" max="4365" width="4.28515625" style="6" customWidth="1"/>
    <col min="4366" max="4366" width="4.140625" style="6" customWidth="1"/>
    <col min="4367" max="4384" width="6.42578125" style="6" customWidth="1"/>
    <col min="4385" max="4385" width="3.85546875" style="6" customWidth="1"/>
    <col min="4386" max="4386" width="4.140625" style="6" customWidth="1"/>
    <col min="4387" max="4620" width="9.28515625" style="6"/>
    <col min="4621" max="4621" width="4.28515625" style="6" customWidth="1"/>
    <col min="4622" max="4622" width="4.140625" style="6" customWidth="1"/>
    <col min="4623" max="4640" width="6.42578125" style="6" customWidth="1"/>
    <col min="4641" max="4641" width="3.85546875" style="6" customWidth="1"/>
    <col min="4642" max="4642" width="4.140625" style="6" customWidth="1"/>
    <col min="4643" max="4876" width="9.28515625" style="6"/>
    <col min="4877" max="4877" width="4.28515625" style="6" customWidth="1"/>
    <col min="4878" max="4878" width="4.140625" style="6" customWidth="1"/>
    <col min="4879" max="4896" width="6.42578125" style="6" customWidth="1"/>
    <col min="4897" max="4897" width="3.85546875" style="6" customWidth="1"/>
    <col min="4898" max="4898" width="4.140625" style="6" customWidth="1"/>
    <col min="4899" max="5132" width="9.28515625" style="6"/>
    <col min="5133" max="5133" width="4.28515625" style="6" customWidth="1"/>
    <col min="5134" max="5134" width="4.140625" style="6" customWidth="1"/>
    <col min="5135" max="5152" width="6.42578125" style="6" customWidth="1"/>
    <col min="5153" max="5153" width="3.85546875" style="6" customWidth="1"/>
    <col min="5154" max="5154" width="4.140625" style="6" customWidth="1"/>
    <col min="5155" max="5388" width="9.28515625" style="6"/>
    <col min="5389" max="5389" width="4.28515625" style="6" customWidth="1"/>
    <col min="5390" max="5390" width="4.140625" style="6" customWidth="1"/>
    <col min="5391" max="5408" width="6.42578125" style="6" customWidth="1"/>
    <col min="5409" max="5409" width="3.85546875" style="6" customWidth="1"/>
    <col min="5410" max="5410" width="4.140625" style="6" customWidth="1"/>
    <col min="5411" max="5644" width="9.28515625" style="6"/>
    <col min="5645" max="5645" width="4.28515625" style="6" customWidth="1"/>
    <col min="5646" max="5646" width="4.140625" style="6" customWidth="1"/>
    <col min="5647" max="5664" width="6.42578125" style="6" customWidth="1"/>
    <col min="5665" max="5665" width="3.85546875" style="6" customWidth="1"/>
    <col min="5666" max="5666" width="4.140625" style="6" customWidth="1"/>
    <col min="5667" max="5900" width="9.28515625" style="6"/>
    <col min="5901" max="5901" width="4.28515625" style="6" customWidth="1"/>
    <col min="5902" max="5902" width="4.140625" style="6" customWidth="1"/>
    <col min="5903" max="5920" width="6.42578125" style="6" customWidth="1"/>
    <col min="5921" max="5921" width="3.85546875" style="6" customWidth="1"/>
    <col min="5922" max="5922" width="4.140625" style="6" customWidth="1"/>
    <col min="5923" max="6156" width="9.28515625" style="6"/>
    <col min="6157" max="6157" width="4.28515625" style="6" customWidth="1"/>
    <col min="6158" max="6158" width="4.140625" style="6" customWidth="1"/>
    <col min="6159" max="6176" width="6.42578125" style="6" customWidth="1"/>
    <col min="6177" max="6177" width="3.85546875" style="6" customWidth="1"/>
    <col min="6178" max="6178" width="4.140625" style="6" customWidth="1"/>
    <col min="6179" max="6412" width="9.28515625" style="6"/>
    <col min="6413" max="6413" width="4.28515625" style="6" customWidth="1"/>
    <col min="6414" max="6414" width="4.140625" style="6" customWidth="1"/>
    <col min="6415" max="6432" width="6.42578125" style="6" customWidth="1"/>
    <col min="6433" max="6433" width="3.85546875" style="6" customWidth="1"/>
    <col min="6434" max="6434" width="4.140625" style="6" customWidth="1"/>
    <col min="6435" max="6668" width="9.28515625" style="6"/>
    <col min="6669" max="6669" width="4.28515625" style="6" customWidth="1"/>
    <col min="6670" max="6670" width="4.140625" style="6" customWidth="1"/>
    <col min="6671" max="6688" width="6.42578125" style="6" customWidth="1"/>
    <col min="6689" max="6689" width="3.85546875" style="6" customWidth="1"/>
    <col min="6690" max="6690" width="4.140625" style="6" customWidth="1"/>
    <col min="6691" max="6924" width="9.28515625" style="6"/>
    <col min="6925" max="6925" width="4.28515625" style="6" customWidth="1"/>
    <col min="6926" max="6926" width="4.140625" style="6" customWidth="1"/>
    <col min="6927" max="6944" width="6.42578125" style="6" customWidth="1"/>
    <col min="6945" max="6945" width="3.85546875" style="6" customWidth="1"/>
    <col min="6946" max="6946" width="4.140625" style="6" customWidth="1"/>
    <col min="6947" max="7180" width="9.28515625" style="6"/>
    <col min="7181" max="7181" width="4.28515625" style="6" customWidth="1"/>
    <col min="7182" max="7182" width="4.140625" style="6" customWidth="1"/>
    <col min="7183" max="7200" width="6.42578125" style="6" customWidth="1"/>
    <col min="7201" max="7201" width="3.85546875" style="6" customWidth="1"/>
    <col min="7202" max="7202" width="4.140625" style="6" customWidth="1"/>
    <col min="7203" max="7436" width="9.28515625" style="6"/>
    <col min="7437" max="7437" width="4.28515625" style="6" customWidth="1"/>
    <col min="7438" max="7438" width="4.140625" style="6" customWidth="1"/>
    <col min="7439" max="7456" width="6.42578125" style="6" customWidth="1"/>
    <col min="7457" max="7457" width="3.85546875" style="6" customWidth="1"/>
    <col min="7458" max="7458" width="4.140625" style="6" customWidth="1"/>
    <col min="7459" max="7692" width="9.28515625" style="6"/>
    <col min="7693" max="7693" width="4.28515625" style="6" customWidth="1"/>
    <col min="7694" max="7694" width="4.140625" style="6" customWidth="1"/>
    <col min="7695" max="7712" width="6.42578125" style="6" customWidth="1"/>
    <col min="7713" max="7713" width="3.85546875" style="6" customWidth="1"/>
    <col min="7714" max="7714" width="4.140625" style="6" customWidth="1"/>
    <col min="7715" max="7948" width="9.28515625" style="6"/>
    <col min="7949" max="7949" width="4.28515625" style="6" customWidth="1"/>
    <col min="7950" max="7950" width="4.140625" style="6" customWidth="1"/>
    <col min="7951" max="7968" width="6.42578125" style="6" customWidth="1"/>
    <col min="7969" max="7969" width="3.85546875" style="6" customWidth="1"/>
    <col min="7970" max="7970" width="4.140625" style="6" customWidth="1"/>
    <col min="7971" max="8204" width="9.28515625" style="6"/>
    <col min="8205" max="8205" width="4.28515625" style="6" customWidth="1"/>
    <col min="8206" max="8206" width="4.140625" style="6" customWidth="1"/>
    <col min="8207" max="8224" width="6.42578125" style="6" customWidth="1"/>
    <col min="8225" max="8225" width="3.85546875" style="6" customWidth="1"/>
    <col min="8226" max="8226" width="4.140625" style="6" customWidth="1"/>
    <col min="8227" max="8460" width="9.28515625" style="6"/>
    <col min="8461" max="8461" width="4.28515625" style="6" customWidth="1"/>
    <col min="8462" max="8462" width="4.140625" style="6" customWidth="1"/>
    <col min="8463" max="8480" width="6.42578125" style="6" customWidth="1"/>
    <col min="8481" max="8481" width="3.85546875" style="6" customWidth="1"/>
    <col min="8482" max="8482" width="4.140625" style="6" customWidth="1"/>
    <col min="8483" max="8716" width="9.28515625" style="6"/>
    <col min="8717" max="8717" width="4.28515625" style="6" customWidth="1"/>
    <col min="8718" max="8718" width="4.140625" style="6" customWidth="1"/>
    <col min="8719" max="8736" width="6.42578125" style="6" customWidth="1"/>
    <col min="8737" max="8737" width="3.85546875" style="6" customWidth="1"/>
    <col min="8738" max="8738" width="4.140625" style="6" customWidth="1"/>
    <col min="8739" max="8972" width="9.28515625" style="6"/>
    <col min="8973" max="8973" width="4.28515625" style="6" customWidth="1"/>
    <col min="8974" max="8974" width="4.140625" style="6" customWidth="1"/>
    <col min="8975" max="8992" width="6.42578125" style="6" customWidth="1"/>
    <col min="8993" max="8993" width="3.85546875" style="6" customWidth="1"/>
    <col min="8994" max="8994" width="4.140625" style="6" customWidth="1"/>
    <col min="8995" max="9228" width="9.28515625" style="6"/>
    <col min="9229" max="9229" width="4.28515625" style="6" customWidth="1"/>
    <col min="9230" max="9230" width="4.140625" style="6" customWidth="1"/>
    <col min="9231" max="9248" width="6.42578125" style="6" customWidth="1"/>
    <col min="9249" max="9249" width="3.85546875" style="6" customWidth="1"/>
    <col min="9250" max="9250" width="4.140625" style="6" customWidth="1"/>
    <col min="9251" max="9484" width="9.28515625" style="6"/>
    <col min="9485" max="9485" width="4.28515625" style="6" customWidth="1"/>
    <col min="9486" max="9486" width="4.140625" style="6" customWidth="1"/>
    <col min="9487" max="9504" width="6.42578125" style="6" customWidth="1"/>
    <col min="9505" max="9505" width="3.85546875" style="6" customWidth="1"/>
    <col min="9506" max="9506" width="4.140625" style="6" customWidth="1"/>
    <col min="9507" max="9740" width="9.28515625" style="6"/>
    <col min="9741" max="9741" width="4.28515625" style="6" customWidth="1"/>
    <col min="9742" max="9742" width="4.140625" style="6" customWidth="1"/>
    <col min="9743" max="9760" width="6.42578125" style="6" customWidth="1"/>
    <col min="9761" max="9761" width="3.85546875" style="6" customWidth="1"/>
    <col min="9762" max="9762" width="4.140625" style="6" customWidth="1"/>
    <col min="9763" max="9996" width="9.28515625" style="6"/>
    <col min="9997" max="9997" width="4.28515625" style="6" customWidth="1"/>
    <col min="9998" max="9998" width="4.140625" style="6" customWidth="1"/>
    <col min="9999" max="10016" width="6.42578125" style="6" customWidth="1"/>
    <col min="10017" max="10017" width="3.85546875" style="6" customWidth="1"/>
    <col min="10018" max="10018" width="4.140625" style="6" customWidth="1"/>
    <col min="10019" max="10252" width="9.28515625" style="6"/>
    <col min="10253" max="10253" width="4.28515625" style="6" customWidth="1"/>
    <col min="10254" max="10254" width="4.140625" style="6" customWidth="1"/>
    <col min="10255" max="10272" width="6.42578125" style="6" customWidth="1"/>
    <col min="10273" max="10273" width="3.85546875" style="6" customWidth="1"/>
    <col min="10274" max="10274" width="4.140625" style="6" customWidth="1"/>
    <col min="10275" max="10508" width="9.28515625" style="6"/>
    <col min="10509" max="10509" width="4.28515625" style="6" customWidth="1"/>
    <col min="10510" max="10510" width="4.140625" style="6" customWidth="1"/>
    <col min="10511" max="10528" width="6.42578125" style="6" customWidth="1"/>
    <col min="10529" max="10529" width="3.85546875" style="6" customWidth="1"/>
    <col min="10530" max="10530" width="4.140625" style="6" customWidth="1"/>
    <col min="10531" max="10764" width="9.28515625" style="6"/>
    <col min="10765" max="10765" width="4.28515625" style="6" customWidth="1"/>
    <col min="10766" max="10766" width="4.140625" style="6" customWidth="1"/>
    <col min="10767" max="10784" width="6.42578125" style="6" customWidth="1"/>
    <col min="10785" max="10785" width="3.85546875" style="6" customWidth="1"/>
    <col min="10786" max="10786" width="4.140625" style="6" customWidth="1"/>
    <col min="10787" max="11020" width="9.28515625" style="6"/>
    <col min="11021" max="11021" width="4.28515625" style="6" customWidth="1"/>
    <col min="11022" max="11022" width="4.140625" style="6" customWidth="1"/>
    <col min="11023" max="11040" width="6.42578125" style="6" customWidth="1"/>
    <col min="11041" max="11041" width="3.85546875" style="6" customWidth="1"/>
    <col min="11042" max="11042" width="4.140625" style="6" customWidth="1"/>
    <col min="11043" max="11276" width="9.28515625" style="6"/>
    <col min="11277" max="11277" width="4.28515625" style="6" customWidth="1"/>
    <col min="11278" max="11278" width="4.140625" style="6" customWidth="1"/>
    <col min="11279" max="11296" width="6.42578125" style="6" customWidth="1"/>
    <col min="11297" max="11297" width="3.85546875" style="6" customWidth="1"/>
    <col min="11298" max="11298" width="4.140625" style="6" customWidth="1"/>
    <col min="11299" max="11532" width="9.28515625" style="6"/>
    <col min="11533" max="11533" width="4.28515625" style="6" customWidth="1"/>
    <col min="11534" max="11534" width="4.140625" style="6" customWidth="1"/>
    <col min="11535" max="11552" width="6.42578125" style="6" customWidth="1"/>
    <col min="11553" max="11553" width="3.85546875" style="6" customWidth="1"/>
    <col min="11554" max="11554" width="4.140625" style="6" customWidth="1"/>
    <col min="11555" max="11788" width="9.28515625" style="6"/>
    <col min="11789" max="11789" width="4.28515625" style="6" customWidth="1"/>
    <col min="11790" max="11790" width="4.140625" style="6" customWidth="1"/>
    <col min="11791" max="11808" width="6.42578125" style="6" customWidth="1"/>
    <col min="11809" max="11809" width="3.85546875" style="6" customWidth="1"/>
    <col min="11810" max="11810" width="4.140625" style="6" customWidth="1"/>
    <col min="11811" max="12044" width="9.28515625" style="6"/>
    <col min="12045" max="12045" width="4.28515625" style="6" customWidth="1"/>
    <col min="12046" max="12046" width="4.140625" style="6" customWidth="1"/>
    <col min="12047" max="12064" width="6.42578125" style="6" customWidth="1"/>
    <col min="12065" max="12065" width="3.85546875" style="6" customWidth="1"/>
    <col min="12066" max="12066" width="4.140625" style="6" customWidth="1"/>
    <col min="12067" max="12300" width="9.28515625" style="6"/>
    <col min="12301" max="12301" width="4.28515625" style="6" customWidth="1"/>
    <col min="12302" max="12302" width="4.140625" style="6" customWidth="1"/>
    <col min="12303" max="12320" width="6.42578125" style="6" customWidth="1"/>
    <col min="12321" max="12321" width="3.85546875" style="6" customWidth="1"/>
    <col min="12322" max="12322" width="4.140625" style="6" customWidth="1"/>
    <col min="12323" max="12556" width="9.28515625" style="6"/>
    <col min="12557" max="12557" width="4.28515625" style="6" customWidth="1"/>
    <col min="12558" max="12558" width="4.140625" style="6" customWidth="1"/>
    <col min="12559" max="12576" width="6.42578125" style="6" customWidth="1"/>
    <col min="12577" max="12577" width="3.85546875" style="6" customWidth="1"/>
    <col min="12578" max="12578" width="4.140625" style="6" customWidth="1"/>
    <col min="12579" max="12812" width="9.28515625" style="6"/>
    <col min="12813" max="12813" width="4.28515625" style="6" customWidth="1"/>
    <col min="12814" max="12814" width="4.140625" style="6" customWidth="1"/>
    <col min="12815" max="12832" width="6.42578125" style="6" customWidth="1"/>
    <col min="12833" max="12833" width="3.85546875" style="6" customWidth="1"/>
    <col min="12834" max="12834" width="4.140625" style="6" customWidth="1"/>
    <col min="12835" max="13068" width="9.28515625" style="6"/>
    <col min="13069" max="13069" width="4.28515625" style="6" customWidth="1"/>
    <col min="13070" max="13070" width="4.140625" style="6" customWidth="1"/>
    <col min="13071" max="13088" width="6.42578125" style="6" customWidth="1"/>
    <col min="13089" max="13089" width="3.85546875" style="6" customWidth="1"/>
    <col min="13090" max="13090" width="4.140625" style="6" customWidth="1"/>
    <col min="13091" max="13324" width="9.28515625" style="6"/>
    <col min="13325" max="13325" width="4.28515625" style="6" customWidth="1"/>
    <col min="13326" max="13326" width="4.140625" style="6" customWidth="1"/>
    <col min="13327" max="13344" width="6.42578125" style="6" customWidth="1"/>
    <col min="13345" max="13345" width="3.85546875" style="6" customWidth="1"/>
    <col min="13346" max="13346" width="4.140625" style="6" customWidth="1"/>
    <col min="13347" max="13580" width="9.28515625" style="6"/>
    <col min="13581" max="13581" width="4.28515625" style="6" customWidth="1"/>
    <col min="13582" max="13582" width="4.140625" style="6" customWidth="1"/>
    <col min="13583" max="13600" width="6.42578125" style="6" customWidth="1"/>
    <col min="13601" max="13601" width="3.85546875" style="6" customWidth="1"/>
    <col min="13602" max="13602" width="4.140625" style="6" customWidth="1"/>
    <col min="13603" max="13836" width="9.28515625" style="6"/>
    <col min="13837" max="13837" width="4.28515625" style="6" customWidth="1"/>
    <col min="13838" max="13838" width="4.140625" style="6" customWidth="1"/>
    <col min="13839" max="13856" width="6.42578125" style="6" customWidth="1"/>
    <col min="13857" max="13857" width="3.85546875" style="6" customWidth="1"/>
    <col min="13858" max="13858" width="4.140625" style="6" customWidth="1"/>
    <col min="13859" max="14092" width="9.28515625" style="6"/>
    <col min="14093" max="14093" width="4.28515625" style="6" customWidth="1"/>
    <col min="14094" max="14094" width="4.140625" style="6" customWidth="1"/>
    <col min="14095" max="14112" width="6.42578125" style="6" customWidth="1"/>
    <col min="14113" max="14113" width="3.85546875" style="6" customWidth="1"/>
    <col min="14114" max="14114" width="4.140625" style="6" customWidth="1"/>
    <col min="14115" max="14348" width="9.28515625" style="6"/>
    <col min="14349" max="14349" width="4.28515625" style="6" customWidth="1"/>
    <col min="14350" max="14350" width="4.140625" style="6" customWidth="1"/>
    <col min="14351" max="14368" width="6.42578125" style="6" customWidth="1"/>
    <col min="14369" max="14369" width="3.85546875" style="6" customWidth="1"/>
    <col min="14370" max="14370" width="4.140625" style="6" customWidth="1"/>
    <col min="14371" max="14604" width="9.28515625" style="6"/>
    <col min="14605" max="14605" width="4.28515625" style="6" customWidth="1"/>
    <col min="14606" max="14606" width="4.140625" style="6" customWidth="1"/>
    <col min="14607" max="14624" width="6.42578125" style="6" customWidth="1"/>
    <col min="14625" max="14625" width="3.85546875" style="6" customWidth="1"/>
    <col min="14626" max="14626" width="4.140625" style="6" customWidth="1"/>
    <col min="14627" max="14860" width="9.28515625" style="6"/>
    <col min="14861" max="14861" width="4.28515625" style="6" customWidth="1"/>
    <col min="14862" max="14862" width="4.140625" style="6" customWidth="1"/>
    <col min="14863" max="14880" width="6.42578125" style="6" customWidth="1"/>
    <col min="14881" max="14881" width="3.85546875" style="6" customWidth="1"/>
    <col min="14882" max="14882" width="4.140625" style="6" customWidth="1"/>
    <col min="14883" max="15116" width="9.28515625" style="6"/>
    <col min="15117" max="15117" width="4.28515625" style="6" customWidth="1"/>
    <col min="15118" max="15118" width="4.140625" style="6" customWidth="1"/>
    <col min="15119" max="15136" width="6.42578125" style="6" customWidth="1"/>
    <col min="15137" max="15137" width="3.85546875" style="6" customWidth="1"/>
    <col min="15138" max="15138" width="4.140625" style="6" customWidth="1"/>
    <col min="15139" max="15372" width="9.28515625" style="6"/>
    <col min="15373" max="15373" width="4.28515625" style="6" customWidth="1"/>
    <col min="15374" max="15374" width="4.140625" style="6" customWidth="1"/>
    <col min="15375" max="15392" width="6.42578125" style="6" customWidth="1"/>
    <col min="15393" max="15393" width="3.85546875" style="6" customWidth="1"/>
    <col min="15394" max="15394" width="4.140625" style="6" customWidth="1"/>
    <col min="15395" max="15628" width="9.28515625" style="6"/>
    <col min="15629" max="15629" width="4.28515625" style="6" customWidth="1"/>
    <col min="15630" max="15630" width="4.140625" style="6" customWidth="1"/>
    <col min="15631" max="15648" width="6.42578125" style="6" customWidth="1"/>
    <col min="15649" max="15649" width="3.85546875" style="6" customWidth="1"/>
    <col min="15650" max="15650" width="4.140625" style="6" customWidth="1"/>
    <col min="15651" max="15884" width="9.28515625" style="6"/>
    <col min="15885" max="15885" width="4.28515625" style="6" customWidth="1"/>
    <col min="15886" max="15886" width="4.140625" style="6" customWidth="1"/>
    <col min="15887" max="15904" width="6.42578125" style="6" customWidth="1"/>
    <col min="15905" max="15905" width="3.85546875" style="6" customWidth="1"/>
    <col min="15906" max="15906" width="4.140625" style="6" customWidth="1"/>
    <col min="15907" max="16140" width="9.28515625" style="6"/>
    <col min="16141" max="16141" width="4.28515625" style="6" customWidth="1"/>
    <col min="16142" max="16142" width="4.140625" style="6" customWidth="1"/>
    <col min="16143" max="16160" width="6.42578125" style="6" customWidth="1"/>
    <col min="16161" max="16161" width="3.85546875" style="6" customWidth="1"/>
    <col min="16162" max="16162" width="4.140625" style="6" customWidth="1"/>
    <col min="16163" max="16384" width="9.28515625" style="6"/>
  </cols>
  <sheetData>
    <row r="2" spans="2:40" ht="11.2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2:40" ht="9.75" customHeight="1">
      <c r="B3" s="5"/>
      <c r="C3" s="358" t="s">
        <v>35</v>
      </c>
      <c r="D3" s="358"/>
      <c r="E3" s="358"/>
      <c r="F3" s="358"/>
      <c r="G3" s="358"/>
      <c r="H3" s="358"/>
      <c r="I3" s="358"/>
      <c r="J3" s="358"/>
      <c r="K3" s="358"/>
      <c r="L3" s="358"/>
      <c r="M3" s="358"/>
      <c r="N3" s="358"/>
      <c r="O3" s="358"/>
      <c r="P3" s="358"/>
      <c r="Q3" s="358"/>
      <c r="R3" s="358"/>
      <c r="S3" s="39"/>
      <c r="T3" s="94"/>
      <c r="U3" s="315" t="s">
        <v>88</v>
      </c>
      <c r="V3" s="315"/>
      <c r="W3" s="315"/>
      <c r="X3" s="316" t="s">
        <v>89</v>
      </c>
      <c r="Y3" s="316"/>
      <c r="Z3" s="338"/>
      <c r="AA3" s="338"/>
      <c r="AB3" s="359"/>
      <c r="AC3" s="319"/>
      <c r="AD3" s="319"/>
      <c r="AE3" s="319"/>
      <c r="AF3" s="322" t="s">
        <v>0</v>
      </c>
      <c r="AG3" s="323"/>
      <c r="AH3" s="348"/>
      <c r="AI3" s="349"/>
      <c r="AJ3" s="349"/>
      <c r="AK3" s="349"/>
      <c r="AL3" s="349"/>
      <c r="AM3" s="350"/>
      <c r="AN3" s="5"/>
    </row>
    <row r="4" spans="2:40" ht="9.75" customHeight="1">
      <c r="B4" s="5"/>
      <c r="C4" s="358"/>
      <c r="D4" s="358"/>
      <c r="E4" s="358"/>
      <c r="F4" s="358"/>
      <c r="G4" s="358"/>
      <c r="H4" s="358"/>
      <c r="I4" s="358"/>
      <c r="J4" s="358"/>
      <c r="K4" s="358"/>
      <c r="L4" s="358"/>
      <c r="M4" s="358"/>
      <c r="N4" s="358"/>
      <c r="O4" s="358"/>
      <c r="P4" s="358"/>
      <c r="Q4" s="358"/>
      <c r="R4" s="358"/>
      <c r="S4" s="39"/>
      <c r="T4" s="94"/>
      <c r="U4" s="315"/>
      <c r="V4" s="315"/>
      <c r="W4" s="315"/>
      <c r="X4" s="317"/>
      <c r="Y4" s="317"/>
      <c r="Z4" s="339"/>
      <c r="AA4" s="339"/>
      <c r="AB4" s="360"/>
      <c r="AC4" s="320"/>
      <c r="AD4" s="320"/>
      <c r="AE4" s="320"/>
      <c r="AF4" s="324"/>
      <c r="AG4" s="325"/>
      <c r="AH4" s="351"/>
      <c r="AI4" s="352"/>
      <c r="AJ4" s="352"/>
      <c r="AK4" s="352"/>
      <c r="AL4" s="352"/>
      <c r="AM4" s="353"/>
      <c r="AN4" s="5"/>
    </row>
    <row r="5" spans="2:40" ht="9.75" customHeight="1">
      <c r="B5" s="5"/>
      <c r="C5" s="357" t="s">
        <v>37</v>
      </c>
      <c r="D5" s="357"/>
      <c r="E5" s="357"/>
      <c r="F5" s="357"/>
      <c r="G5" s="357"/>
      <c r="H5" s="357"/>
      <c r="I5" s="357"/>
      <c r="J5" s="357"/>
      <c r="K5" s="357"/>
      <c r="L5" s="357"/>
      <c r="M5" s="357"/>
      <c r="N5" s="357"/>
      <c r="O5" s="357"/>
      <c r="P5" s="357"/>
      <c r="Q5" s="40"/>
      <c r="R5" s="40"/>
      <c r="S5" s="39"/>
      <c r="T5" s="94"/>
      <c r="U5" s="315"/>
      <c r="V5" s="315"/>
      <c r="W5" s="315"/>
      <c r="X5" s="317"/>
      <c r="Y5" s="317"/>
      <c r="Z5" s="339"/>
      <c r="AA5" s="339"/>
      <c r="AB5" s="360"/>
      <c r="AC5" s="320"/>
      <c r="AD5" s="320"/>
      <c r="AE5" s="320"/>
      <c r="AF5" s="324"/>
      <c r="AG5" s="325"/>
      <c r="AH5" s="351"/>
      <c r="AI5" s="352"/>
      <c r="AJ5" s="352"/>
      <c r="AK5" s="352"/>
      <c r="AL5" s="352"/>
      <c r="AM5" s="353"/>
      <c r="AN5" s="5"/>
    </row>
    <row r="6" spans="2:40" ht="9.75" customHeight="1">
      <c r="B6" s="5"/>
      <c r="C6" s="357"/>
      <c r="D6" s="357"/>
      <c r="E6" s="357"/>
      <c r="F6" s="357"/>
      <c r="G6" s="357"/>
      <c r="H6" s="357"/>
      <c r="I6" s="357"/>
      <c r="J6" s="357"/>
      <c r="K6" s="357"/>
      <c r="L6" s="357"/>
      <c r="M6" s="357"/>
      <c r="N6" s="357"/>
      <c r="O6" s="357"/>
      <c r="P6" s="357"/>
      <c r="Q6" s="5"/>
      <c r="R6" s="5"/>
      <c r="S6" s="39"/>
      <c r="T6" s="94"/>
      <c r="U6" s="315"/>
      <c r="V6" s="315"/>
      <c r="W6" s="315"/>
      <c r="X6" s="318"/>
      <c r="Y6" s="318"/>
      <c r="Z6" s="340"/>
      <c r="AA6" s="340"/>
      <c r="AB6" s="360"/>
      <c r="AC6" s="321"/>
      <c r="AD6" s="321"/>
      <c r="AE6" s="321"/>
      <c r="AF6" s="326"/>
      <c r="AG6" s="327"/>
      <c r="AH6" s="351"/>
      <c r="AI6" s="352"/>
      <c r="AJ6" s="352"/>
      <c r="AK6" s="352"/>
      <c r="AL6" s="352"/>
      <c r="AM6" s="353"/>
      <c r="AN6" s="5"/>
    </row>
    <row r="7" spans="2:40" ht="9.75" customHeight="1">
      <c r="B7" s="5"/>
      <c r="C7" s="2" t="s">
        <v>90</v>
      </c>
      <c r="D7" s="40"/>
      <c r="E7" s="40"/>
      <c r="F7" s="40"/>
      <c r="G7" s="40"/>
      <c r="H7" s="40"/>
      <c r="I7" s="40"/>
      <c r="J7" s="40"/>
      <c r="K7" s="40"/>
      <c r="L7" s="40"/>
      <c r="M7" s="40"/>
      <c r="N7" s="40"/>
      <c r="O7" s="40"/>
      <c r="P7" s="40"/>
      <c r="Q7" s="40"/>
      <c r="R7" s="40"/>
      <c r="S7" s="41"/>
      <c r="T7" s="95"/>
      <c r="U7" s="328" t="s">
        <v>1</v>
      </c>
      <c r="V7" s="328"/>
      <c r="W7" s="328"/>
      <c r="X7" s="329"/>
      <c r="Y7" s="330"/>
      <c r="Z7" s="330"/>
      <c r="AA7" s="330"/>
      <c r="AB7" s="330"/>
      <c r="AC7" s="330"/>
      <c r="AD7" s="330"/>
      <c r="AE7" s="330"/>
      <c r="AF7" s="330"/>
      <c r="AG7" s="331"/>
      <c r="AH7" s="351"/>
      <c r="AI7" s="352"/>
      <c r="AJ7" s="352"/>
      <c r="AK7" s="352"/>
      <c r="AL7" s="352"/>
      <c r="AM7" s="353"/>
      <c r="AN7" s="5"/>
    </row>
    <row r="8" spans="2:40" ht="9.75" customHeight="1">
      <c r="B8" s="5"/>
      <c r="C8" s="42" t="s">
        <v>2</v>
      </c>
      <c r="D8" s="2"/>
      <c r="E8" s="2"/>
      <c r="F8" s="2"/>
      <c r="G8" s="2"/>
      <c r="H8" s="2"/>
      <c r="I8" s="2"/>
      <c r="J8" s="2"/>
      <c r="K8" s="2"/>
      <c r="L8" s="2"/>
      <c r="M8" s="2"/>
      <c r="N8" s="2"/>
      <c r="O8" s="2"/>
      <c r="P8" s="2"/>
      <c r="Q8" s="2"/>
      <c r="R8" s="2"/>
      <c r="S8" s="41"/>
      <c r="T8" s="95"/>
      <c r="U8" s="328"/>
      <c r="V8" s="328"/>
      <c r="W8" s="328"/>
      <c r="X8" s="332"/>
      <c r="Y8" s="333"/>
      <c r="Z8" s="333"/>
      <c r="AA8" s="333"/>
      <c r="AB8" s="333"/>
      <c r="AC8" s="333"/>
      <c r="AD8" s="333"/>
      <c r="AE8" s="333"/>
      <c r="AF8" s="333"/>
      <c r="AG8" s="334"/>
      <c r="AH8" s="351"/>
      <c r="AI8" s="352"/>
      <c r="AJ8" s="352"/>
      <c r="AK8" s="352"/>
      <c r="AL8" s="352"/>
      <c r="AM8" s="353"/>
      <c r="AN8" s="5"/>
    </row>
    <row r="9" spans="2:40" ht="9.75" customHeight="1">
      <c r="B9" s="5"/>
      <c r="C9" s="1" t="s">
        <v>3</v>
      </c>
      <c r="D9" s="2"/>
      <c r="E9" s="2"/>
      <c r="F9" s="2"/>
      <c r="G9" s="2"/>
      <c r="H9" s="2"/>
      <c r="I9" s="2"/>
      <c r="J9" s="2"/>
      <c r="K9" s="2"/>
      <c r="L9" s="2"/>
      <c r="M9" s="2"/>
      <c r="N9" s="2"/>
      <c r="O9" s="2"/>
      <c r="P9" s="2"/>
      <c r="Q9" s="2"/>
      <c r="R9" s="2"/>
      <c r="S9" s="41"/>
      <c r="T9" s="95"/>
      <c r="U9" s="328"/>
      <c r="V9" s="328"/>
      <c r="W9" s="328"/>
      <c r="X9" s="332"/>
      <c r="Y9" s="333"/>
      <c r="Z9" s="333"/>
      <c r="AA9" s="333"/>
      <c r="AB9" s="333"/>
      <c r="AC9" s="333"/>
      <c r="AD9" s="333"/>
      <c r="AE9" s="333"/>
      <c r="AF9" s="333"/>
      <c r="AG9" s="334"/>
      <c r="AH9" s="351"/>
      <c r="AI9" s="352"/>
      <c r="AJ9" s="352"/>
      <c r="AK9" s="352"/>
      <c r="AL9" s="352"/>
      <c r="AM9" s="353"/>
      <c r="AN9" s="5"/>
    </row>
    <row r="10" spans="2:40" ht="9.75" customHeight="1">
      <c r="B10" s="5"/>
      <c r="C10" s="1"/>
      <c r="D10" s="1"/>
      <c r="E10" s="1"/>
      <c r="F10" s="1"/>
      <c r="G10" s="1"/>
      <c r="H10" s="1"/>
      <c r="I10" s="1"/>
      <c r="J10" s="1"/>
      <c r="K10" s="1"/>
      <c r="L10" s="1"/>
      <c r="M10" s="159" t="str">
        <f>データ取込!B15</f>
        <v>未記入あり</v>
      </c>
      <c r="N10" s="159"/>
      <c r="O10" s="159"/>
      <c r="P10" s="159"/>
      <c r="Q10" s="159"/>
      <c r="R10" s="159"/>
      <c r="S10" s="41"/>
      <c r="T10" s="95"/>
      <c r="U10" s="328"/>
      <c r="V10" s="328"/>
      <c r="W10" s="328"/>
      <c r="X10" s="335"/>
      <c r="Y10" s="336"/>
      <c r="Z10" s="336"/>
      <c r="AA10" s="336"/>
      <c r="AB10" s="336"/>
      <c r="AC10" s="336"/>
      <c r="AD10" s="336"/>
      <c r="AE10" s="336"/>
      <c r="AF10" s="336"/>
      <c r="AG10" s="337"/>
      <c r="AH10" s="354"/>
      <c r="AI10" s="355"/>
      <c r="AJ10" s="355"/>
      <c r="AK10" s="355"/>
      <c r="AL10" s="355"/>
      <c r="AM10" s="356"/>
      <c r="AN10" s="5"/>
    </row>
    <row r="11" spans="2:40" ht="12" customHeight="1">
      <c r="B11" s="5"/>
      <c r="C11" s="362"/>
      <c r="D11" s="362"/>
      <c r="E11" s="362"/>
      <c r="F11" s="362"/>
      <c r="G11" s="1"/>
      <c r="H11" s="252"/>
      <c r="I11" s="252"/>
      <c r="J11" s="252"/>
      <c r="K11" s="252"/>
      <c r="L11" s="1"/>
      <c r="M11" s="159"/>
      <c r="N11" s="159"/>
      <c r="O11" s="159"/>
      <c r="P11" s="159"/>
      <c r="Q11" s="159"/>
      <c r="R11" s="159"/>
      <c r="S11" s="41"/>
      <c r="T11" s="74"/>
      <c r="U11" s="74"/>
      <c r="V11" s="74"/>
      <c r="W11" s="81"/>
      <c r="X11" s="81"/>
      <c r="Y11" s="81"/>
      <c r="Z11" s="81"/>
      <c r="AA11" s="81"/>
      <c r="AB11" s="81"/>
      <c r="AC11" s="81"/>
      <c r="AD11" s="81"/>
      <c r="AE11" s="81"/>
      <c r="AF11" s="81"/>
      <c r="AG11" s="81"/>
      <c r="AH11" s="75"/>
      <c r="AI11" s="75"/>
      <c r="AJ11" s="75"/>
      <c r="AK11" s="75"/>
      <c r="AL11" s="75"/>
      <c r="AM11" s="75"/>
      <c r="AN11" s="5"/>
    </row>
    <row r="12" spans="2:40" ht="5.25" customHeight="1">
      <c r="B12" s="5"/>
      <c r="C12" s="1"/>
      <c r="D12" s="1"/>
      <c r="E12" s="1"/>
      <c r="F12" s="1"/>
      <c r="G12" s="1"/>
      <c r="H12" s="1"/>
      <c r="I12" s="1"/>
      <c r="J12" s="1"/>
      <c r="K12" s="1"/>
      <c r="L12" s="1"/>
      <c r="M12" s="1"/>
      <c r="N12" s="1"/>
      <c r="O12" s="1"/>
      <c r="P12" s="1"/>
      <c r="Q12" s="1"/>
      <c r="R12" s="1"/>
      <c r="S12" s="41"/>
      <c r="T12" s="74"/>
      <c r="U12" s="74"/>
      <c r="V12" s="74"/>
      <c r="W12" s="43"/>
      <c r="X12" s="43"/>
      <c r="Y12" s="43"/>
      <c r="Z12" s="43"/>
      <c r="AA12" s="43"/>
      <c r="AB12" s="43"/>
      <c r="AC12" s="43"/>
      <c r="AD12" s="43"/>
      <c r="AE12" s="43"/>
      <c r="AF12" s="43"/>
      <c r="AG12" s="43"/>
      <c r="AH12" s="75"/>
      <c r="AI12" s="75"/>
      <c r="AJ12" s="75"/>
      <c r="AK12" s="75"/>
      <c r="AL12" s="75"/>
      <c r="AM12" s="75"/>
      <c r="AN12" s="5"/>
    </row>
    <row r="13" spans="2:40" s="44" customFormat="1" ht="12" customHeight="1" thickBot="1">
      <c r="B13" s="45"/>
      <c r="C13" s="46" t="s">
        <v>36</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5"/>
    </row>
    <row r="14" spans="2:40" ht="12" customHeight="1">
      <c r="B14" s="5"/>
      <c r="C14" s="301" t="s">
        <v>14</v>
      </c>
      <c r="D14" s="302"/>
      <c r="E14" s="304" t="s">
        <v>4</v>
      </c>
      <c r="F14" s="189"/>
      <c r="G14" s="189"/>
      <c r="H14" s="305"/>
      <c r="I14" s="170" t="s">
        <v>5</v>
      </c>
      <c r="J14" s="170"/>
      <c r="K14" s="170"/>
      <c r="L14" s="160"/>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2"/>
      <c r="AN14" s="5"/>
    </row>
    <row r="15" spans="2:40" ht="12" customHeight="1">
      <c r="B15" s="5"/>
      <c r="C15" s="258"/>
      <c r="D15" s="275"/>
      <c r="E15" s="306"/>
      <c r="F15" s="307"/>
      <c r="G15" s="307"/>
      <c r="H15" s="308"/>
      <c r="I15" s="156" t="s">
        <v>6</v>
      </c>
      <c r="J15" s="156"/>
      <c r="K15" s="156"/>
      <c r="L15" s="163"/>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c r="AN15" s="5"/>
    </row>
    <row r="16" spans="2:40" ht="12" customHeight="1">
      <c r="B16" s="5"/>
      <c r="C16" s="258"/>
      <c r="D16" s="275"/>
      <c r="E16" s="306"/>
      <c r="F16" s="307"/>
      <c r="G16" s="307"/>
      <c r="H16" s="308"/>
      <c r="I16" s="156"/>
      <c r="J16" s="156"/>
      <c r="K16" s="156"/>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5"/>
      <c r="AN16" s="5"/>
    </row>
    <row r="17" spans="2:40" ht="12" customHeight="1">
      <c r="B17" s="5"/>
      <c r="C17" s="258"/>
      <c r="D17" s="275"/>
      <c r="E17" s="306"/>
      <c r="F17" s="307"/>
      <c r="G17" s="307"/>
      <c r="H17" s="308"/>
      <c r="I17" s="156"/>
      <c r="J17" s="156"/>
      <c r="K17" s="156"/>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5"/>
      <c r="AN17" s="5"/>
    </row>
    <row r="18" spans="2:40" ht="12" customHeight="1">
      <c r="B18" s="5"/>
      <c r="C18" s="258"/>
      <c r="D18" s="275"/>
      <c r="E18" s="306"/>
      <c r="F18" s="307"/>
      <c r="G18" s="307"/>
      <c r="H18" s="308"/>
      <c r="I18" s="155" t="s">
        <v>7</v>
      </c>
      <c r="J18" s="155"/>
      <c r="K18" s="155"/>
      <c r="L18" s="98" t="s">
        <v>8</v>
      </c>
      <c r="M18" s="167"/>
      <c r="N18" s="167"/>
      <c r="O18" s="99" t="s">
        <v>12</v>
      </c>
      <c r="P18" s="167"/>
      <c r="Q18" s="167"/>
      <c r="R18" s="167"/>
      <c r="S18" s="100"/>
      <c r="T18" s="100"/>
      <c r="U18" s="100"/>
      <c r="V18" s="100"/>
      <c r="W18" s="100"/>
      <c r="X18" s="100"/>
      <c r="Y18" s="100"/>
      <c r="Z18" s="100"/>
      <c r="AA18" s="100"/>
      <c r="AB18" s="100"/>
      <c r="AC18" s="100"/>
      <c r="AD18" s="100"/>
      <c r="AE18" s="100"/>
      <c r="AF18" s="100"/>
      <c r="AG18" s="100"/>
      <c r="AH18" s="100"/>
      <c r="AI18" s="100"/>
      <c r="AJ18" s="100"/>
      <c r="AK18" s="100"/>
      <c r="AL18" s="100"/>
      <c r="AM18" s="101"/>
      <c r="AN18" s="5"/>
    </row>
    <row r="19" spans="2:40" ht="12" customHeight="1">
      <c r="B19" s="5"/>
      <c r="C19" s="258"/>
      <c r="D19" s="275"/>
      <c r="E19" s="306"/>
      <c r="F19" s="307"/>
      <c r="G19" s="307"/>
      <c r="H19" s="308"/>
      <c r="I19" s="155"/>
      <c r="J19" s="155"/>
      <c r="K19" s="155"/>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9"/>
      <c r="AN19" s="5"/>
    </row>
    <row r="20" spans="2:40" ht="12" customHeight="1">
      <c r="B20" s="5"/>
      <c r="C20" s="258"/>
      <c r="D20" s="275"/>
      <c r="E20" s="306"/>
      <c r="F20" s="307"/>
      <c r="G20" s="307"/>
      <c r="H20" s="308"/>
      <c r="I20" s="155"/>
      <c r="J20" s="166"/>
      <c r="K20" s="155"/>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5"/>
      <c r="AN20" s="5"/>
    </row>
    <row r="21" spans="2:40" ht="15" customHeight="1">
      <c r="B21" s="5"/>
      <c r="C21" s="258"/>
      <c r="D21" s="275"/>
      <c r="E21" s="309" t="s">
        <v>15</v>
      </c>
      <c r="F21" s="310"/>
      <c r="G21" s="310"/>
      <c r="H21" s="311"/>
      <c r="I21" s="76"/>
      <c r="J21" s="77" t="s">
        <v>87</v>
      </c>
      <c r="K21" s="78"/>
      <c r="L21" s="76"/>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80"/>
      <c r="AN21" s="5"/>
    </row>
    <row r="22" spans="2:40" ht="12" customHeight="1">
      <c r="B22" s="5"/>
      <c r="C22" s="258"/>
      <c r="D22" s="275"/>
      <c r="E22" s="309"/>
      <c r="F22" s="310"/>
      <c r="G22" s="310"/>
      <c r="H22" s="311"/>
      <c r="I22" s="155" t="s">
        <v>6</v>
      </c>
      <c r="J22" s="155"/>
      <c r="K22" s="155"/>
      <c r="L22" s="157" t="str">
        <f>IF(データ取込!D2=TRUE,IF(品質性能試験申込書!L15=0,"",品質性能試験申込書!L15),"")</f>
        <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8"/>
      <c r="AN22" s="5"/>
    </row>
    <row r="23" spans="2:40" ht="12" customHeight="1">
      <c r="B23" s="5"/>
      <c r="C23" s="258"/>
      <c r="D23" s="275"/>
      <c r="E23" s="309"/>
      <c r="F23" s="310"/>
      <c r="G23" s="310"/>
      <c r="H23" s="311"/>
      <c r="I23" s="155"/>
      <c r="J23" s="155"/>
      <c r="K23" s="155"/>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8"/>
      <c r="AN23" s="5"/>
    </row>
    <row r="24" spans="2:40" ht="12" customHeight="1">
      <c r="B24" s="5"/>
      <c r="C24" s="258"/>
      <c r="D24" s="275"/>
      <c r="E24" s="309"/>
      <c r="F24" s="310"/>
      <c r="G24" s="310"/>
      <c r="H24" s="311"/>
      <c r="I24" s="155"/>
      <c r="J24" s="155"/>
      <c r="K24" s="155"/>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8"/>
      <c r="AN24" s="5"/>
    </row>
    <row r="25" spans="2:40" ht="12" customHeight="1">
      <c r="B25" s="5"/>
      <c r="C25" s="258"/>
      <c r="D25" s="275"/>
      <c r="E25" s="309"/>
      <c r="F25" s="310"/>
      <c r="G25" s="310"/>
      <c r="H25" s="311"/>
      <c r="I25" s="156" t="s">
        <v>7</v>
      </c>
      <c r="J25" s="156"/>
      <c r="K25" s="156"/>
      <c r="L25" s="98" t="s">
        <v>8</v>
      </c>
      <c r="M25" s="167" t="str">
        <f>IF(データ取込!D2=TRUE,IF(品質性能試験申込書!M18=0,"",品質性能試験申込書!M18),"")</f>
        <v/>
      </c>
      <c r="N25" s="167"/>
      <c r="O25" s="99" t="s">
        <v>12</v>
      </c>
      <c r="P25" s="167" t="str">
        <f>IF(データ取込!D2=TRUE,IF(品質性能試験申込書!P18=0,"",品質性能試験申込書!P18),"")</f>
        <v/>
      </c>
      <c r="Q25" s="167"/>
      <c r="R25" s="167"/>
      <c r="S25" s="100"/>
      <c r="T25" s="100"/>
      <c r="U25" s="100"/>
      <c r="V25" s="100"/>
      <c r="W25" s="100"/>
      <c r="X25" s="100"/>
      <c r="Y25" s="100"/>
      <c r="Z25" s="100"/>
      <c r="AA25" s="100"/>
      <c r="AB25" s="100"/>
      <c r="AC25" s="100"/>
      <c r="AD25" s="100"/>
      <c r="AE25" s="100"/>
      <c r="AF25" s="100"/>
      <c r="AG25" s="100"/>
      <c r="AH25" s="100"/>
      <c r="AI25" s="100"/>
      <c r="AJ25" s="100"/>
      <c r="AK25" s="100"/>
      <c r="AL25" s="100"/>
      <c r="AM25" s="101"/>
      <c r="AN25" s="5"/>
    </row>
    <row r="26" spans="2:40" ht="12" customHeight="1">
      <c r="B26" s="5"/>
      <c r="C26" s="258"/>
      <c r="D26" s="275"/>
      <c r="E26" s="309"/>
      <c r="F26" s="310"/>
      <c r="G26" s="310"/>
      <c r="H26" s="311"/>
      <c r="I26" s="156"/>
      <c r="J26" s="156"/>
      <c r="K26" s="156"/>
      <c r="L26" s="346" t="str">
        <f>IF(データ取込!D2=TRUE,IF(品質性能試験申込書!L19=0,"",品質性能試験申込書!L19),"")</f>
        <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7"/>
      <c r="AN26" s="5"/>
    </row>
    <row r="27" spans="2:40" ht="12" customHeight="1">
      <c r="B27" s="5"/>
      <c r="C27" s="258"/>
      <c r="D27" s="275"/>
      <c r="E27" s="309"/>
      <c r="F27" s="310"/>
      <c r="G27" s="310"/>
      <c r="H27" s="311"/>
      <c r="I27" s="156"/>
      <c r="J27" s="156"/>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8"/>
      <c r="AN27" s="5"/>
    </row>
    <row r="28" spans="2:40" ht="8.25" customHeight="1">
      <c r="B28" s="5"/>
      <c r="C28" s="258"/>
      <c r="D28" s="275"/>
      <c r="E28" s="309"/>
      <c r="F28" s="310"/>
      <c r="G28" s="310"/>
      <c r="H28" s="311"/>
      <c r="I28" s="361" t="s">
        <v>9</v>
      </c>
      <c r="J28" s="156"/>
      <c r="K28" s="156"/>
      <c r="L28" s="341"/>
      <c r="M28" s="342"/>
      <c r="N28" s="342"/>
      <c r="O28" s="342"/>
      <c r="P28" s="342"/>
      <c r="Q28" s="342"/>
      <c r="R28" s="342"/>
      <c r="S28" s="342"/>
      <c r="T28" s="342"/>
      <c r="U28" s="342"/>
      <c r="V28" s="342"/>
      <c r="W28" s="342"/>
      <c r="X28" s="342"/>
      <c r="Y28" s="343" t="s">
        <v>10</v>
      </c>
      <c r="Z28" s="344"/>
      <c r="AA28" s="345"/>
      <c r="AB28" s="153"/>
      <c r="AC28" s="153"/>
      <c r="AD28" s="153"/>
      <c r="AE28" s="153"/>
      <c r="AF28" s="153"/>
      <c r="AG28" s="153"/>
      <c r="AH28" s="153"/>
      <c r="AI28" s="153"/>
      <c r="AJ28" s="153"/>
      <c r="AK28" s="153"/>
      <c r="AL28" s="153"/>
      <c r="AM28" s="154"/>
      <c r="AN28" s="5"/>
    </row>
    <row r="29" spans="2:40" ht="8.25" customHeight="1">
      <c r="B29" s="5"/>
      <c r="C29" s="258"/>
      <c r="D29" s="275"/>
      <c r="E29" s="309"/>
      <c r="F29" s="310"/>
      <c r="G29" s="310"/>
      <c r="H29" s="311"/>
      <c r="I29" s="156"/>
      <c r="J29" s="156"/>
      <c r="K29" s="156"/>
      <c r="L29" s="341"/>
      <c r="M29" s="342"/>
      <c r="N29" s="342"/>
      <c r="O29" s="342"/>
      <c r="P29" s="342"/>
      <c r="Q29" s="342"/>
      <c r="R29" s="342"/>
      <c r="S29" s="342"/>
      <c r="T29" s="342"/>
      <c r="U29" s="342"/>
      <c r="V29" s="342"/>
      <c r="W29" s="342"/>
      <c r="X29" s="342"/>
      <c r="Y29" s="343"/>
      <c r="Z29" s="344"/>
      <c r="AA29" s="345"/>
      <c r="AB29" s="153"/>
      <c r="AC29" s="153"/>
      <c r="AD29" s="153"/>
      <c r="AE29" s="153"/>
      <c r="AF29" s="153"/>
      <c r="AG29" s="153"/>
      <c r="AH29" s="153"/>
      <c r="AI29" s="153"/>
      <c r="AJ29" s="153"/>
      <c r="AK29" s="153"/>
      <c r="AL29" s="153"/>
      <c r="AM29" s="154"/>
      <c r="AN29" s="5"/>
    </row>
    <row r="30" spans="2:40" ht="8.25" customHeight="1">
      <c r="B30" s="5"/>
      <c r="C30" s="258"/>
      <c r="D30" s="275"/>
      <c r="E30" s="309"/>
      <c r="F30" s="310"/>
      <c r="G30" s="310"/>
      <c r="H30" s="311"/>
      <c r="I30" s="156"/>
      <c r="J30" s="156"/>
      <c r="K30" s="156"/>
      <c r="L30" s="341"/>
      <c r="M30" s="342"/>
      <c r="N30" s="342"/>
      <c r="O30" s="342"/>
      <c r="P30" s="342"/>
      <c r="Q30" s="342"/>
      <c r="R30" s="342"/>
      <c r="S30" s="342"/>
      <c r="T30" s="342"/>
      <c r="U30" s="342"/>
      <c r="V30" s="342"/>
      <c r="W30" s="342"/>
      <c r="X30" s="342"/>
      <c r="Y30" s="343"/>
      <c r="Z30" s="344"/>
      <c r="AA30" s="345"/>
      <c r="AB30" s="153"/>
      <c r="AC30" s="153"/>
      <c r="AD30" s="153"/>
      <c r="AE30" s="153"/>
      <c r="AF30" s="153"/>
      <c r="AG30" s="153"/>
      <c r="AH30" s="153"/>
      <c r="AI30" s="153"/>
      <c r="AJ30" s="153"/>
      <c r="AK30" s="153"/>
      <c r="AL30" s="153"/>
      <c r="AM30" s="154"/>
      <c r="AN30" s="5"/>
    </row>
    <row r="31" spans="2:40" ht="12" customHeight="1">
      <c r="B31" s="5"/>
      <c r="C31" s="258"/>
      <c r="D31" s="275"/>
      <c r="E31" s="309"/>
      <c r="F31" s="310"/>
      <c r="G31" s="310"/>
      <c r="H31" s="311"/>
      <c r="I31" s="264" t="s">
        <v>83</v>
      </c>
      <c r="J31" s="265"/>
      <c r="K31" s="265"/>
      <c r="L31" s="266"/>
      <c r="M31" s="266"/>
      <c r="N31" s="266"/>
      <c r="O31" s="266"/>
      <c r="P31" s="266"/>
      <c r="Q31" s="266"/>
      <c r="R31" s="268" t="s">
        <v>84</v>
      </c>
      <c r="S31" s="268"/>
      <c r="T31" s="270"/>
      <c r="U31" s="270"/>
      <c r="V31" s="270"/>
      <c r="W31" s="270"/>
      <c r="X31" s="271"/>
      <c r="Y31" s="181" t="s">
        <v>85</v>
      </c>
      <c r="Z31" s="182"/>
      <c r="AA31" s="183"/>
      <c r="AB31" s="149"/>
      <c r="AC31" s="149"/>
      <c r="AD31" s="149"/>
      <c r="AE31" s="149"/>
      <c r="AF31" s="149"/>
      <c r="AG31" s="149"/>
      <c r="AH31" s="149"/>
      <c r="AI31" s="149"/>
      <c r="AJ31" s="149"/>
      <c r="AK31" s="149"/>
      <c r="AL31" s="149"/>
      <c r="AM31" s="150"/>
      <c r="AN31" s="5"/>
    </row>
    <row r="32" spans="2:40" ht="12" customHeight="1" thickBot="1">
      <c r="B32" s="5"/>
      <c r="C32" s="260"/>
      <c r="D32" s="303"/>
      <c r="E32" s="312"/>
      <c r="F32" s="313"/>
      <c r="G32" s="313"/>
      <c r="H32" s="314"/>
      <c r="I32" s="184"/>
      <c r="J32" s="185"/>
      <c r="K32" s="185"/>
      <c r="L32" s="267"/>
      <c r="M32" s="267"/>
      <c r="N32" s="267"/>
      <c r="O32" s="267"/>
      <c r="P32" s="267"/>
      <c r="Q32" s="267"/>
      <c r="R32" s="269"/>
      <c r="S32" s="269"/>
      <c r="T32" s="272"/>
      <c r="U32" s="272"/>
      <c r="V32" s="272"/>
      <c r="W32" s="272"/>
      <c r="X32" s="273"/>
      <c r="Y32" s="184"/>
      <c r="Z32" s="185"/>
      <c r="AA32" s="186"/>
      <c r="AB32" s="151"/>
      <c r="AC32" s="151"/>
      <c r="AD32" s="151"/>
      <c r="AE32" s="151"/>
      <c r="AF32" s="151"/>
      <c r="AG32" s="151"/>
      <c r="AH32" s="151"/>
      <c r="AI32" s="151"/>
      <c r="AJ32" s="151"/>
      <c r="AK32" s="151"/>
      <c r="AL32" s="151"/>
      <c r="AM32" s="152"/>
      <c r="AN32" s="5"/>
    </row>
    <row r="33" spans="2:40" ht="5.25" customHeight="1" thickBot="1">
      <c r="B33" s="5"/>
      <c r="C33" s="193"/>
      <c r="D33" s="194"/>
      <c r="E33" s="195"/>
      <c r="F33" s="195"/>
      <c r="G33" s="195"/>
      <c r="H33" s="195"/>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5"/>
    </row>
    <row r="34" spans="2:40" ht="12.75" customHeight="1">
      <c r="B34" s="5"/>
      <c r="C34" s="278" t="s">
        <v>96</v>
      </c>
      <c r="D34" s="279"/>
      <c r="E34" s="171" t="s">
        <v>16</v>
      </c>
      <c r="F34" s="172"/>
      <c r="G34" s="172"/>
      <c r="H34" s="172"/>
      <c r="I34" s="175" t="s">
        <v>11</v>
      </c>
      <c r="J34" s="23"/>
      <c r="K34" s="200" t="s">
        <v>97</v>
      </c>
      <c r="L34" s="200"/>
      <c r="M34" s="200"/>
      <c r="N34" s="200"/>
      <c r="O34" s="200"/>
      <c r="P34" s="200"/>
      <c r="Q34" s="200"/>
      <c r="R34" s="179"/>
      <c r="S34" s="179"/>
      <c r="T34" s="179"/>
      <c r="U34" s="179"/>
      <c r="V34" s="179"/>
      <c r="W34" s="179"/>
      <c r="X34" s="63"/>
      <c r="Y34" s="63"/>
      <c r="Z34" s="63"/>
      <c r="AA34" s="63"/>
      <c r="AB34" s="63"/>
      <c r="AC34" s="63"/>
      <c r="AD34" s="63"/>
      <c r="AE34" s="63"/>
      <c r="AF34" s="63"/>
      <c r="AG34" s="63"/>
      <c r="AH34" s="63"/>
      <c r="AI34" s="63"/>
      <c r="AJ34" s="63"/>
      <c r="AK34" s="63"/>
      <c r="AL34" s="63"/>
      <c r="AM34" s="177"/>
      <c r="AN34" s="5"/>
    </row>
    <row r="35" spans="2:40" ht="12.75" customHeight="1">
      <c r="B35" s="5"/>
      <c r="C35" s="280"/>
      <c r="D35" s="281"/>
      <c r="E35" s="173"/>
      <c r="F35" s="174"/>
      <c r="G35" s="174"/>
      <c r="H35" s="174"/>
      <c r="I35" s="176"/>
      <c r="J35" s="31"/>
      <c r="K35" s="201"/>
      <c r="L35" s="201"/>
      <c r="M35" s="201"/>
      <c r="N35" s="201"/>
      <c r="O35" s="201"/>
      <c r="P35" s="201"/>
      <c r="Q35" s="201"/>
      <c r="R35" s="180"/>
      <c r="S35" s="180"/>
      <c r="T35" s="180"/>
      <c r="U35" s="180"/>
      <c r="V35" s="180"/>
      <c r="W35" s="180"/>
      <c r="X35" s="64"/>
      <c r="Y35" s="64"/>
      <c r="Z35" s="64"/>
      <c r="AA35" s="64"/>
      <c r="AB35" s="64"/>
      <c r="AC35" s="64"/>
      <c r="AD35" s="64"/>
      <c r="AE35" s="64"/>
      <c r="AF35" s="64"/>
      <c r="AG35" s="64"/>
      <c r="AH35" s="64"/>
      <c r="AI35" s="64"/>
      <c r="AJ35" s="64"/>
      <c r="AK35" s="64"/>
      <c r="AL35" s="64"/>
      <c r="AM35" s="178"/>
      <c r="AN35" s="5"/>
    </row>
    <row r="36" spans="2:40" ht="12.75" customHeight="1">
      <c r="B36" s="5"/>
      <c r="C36" s="280"/>
      <c r="D36" s="281"/>
      <c r="E36" s="196" t="s">
        <v>103</v>
      </c>
      <c r="F36" s="197"/>
      <c r="G36" s="197"/>
      <c r="H36" s="197"/>
      <c r="I36" s="198" t="s">
        <v>11</v>
      </c>
      <c r="J36" s="72"/>
      <c r="K36" s="73"/>
      <c r="L36" s="225" t="s">
        <v>106</v>
      </c>
      <c r="M36" s="225"/>
      <c r="N36" s="225"/>
      <c r="O36" s="225"/>
      <c r="P36" s="225"/>
      <c r="Q36" s="223"/>
      <c r="R36" s="223"/>
      <c r="S36" s="223"/>
      <c r="T36" s="223"/>
      <c r="U36" s="223"/>
      <c r="V36" s="223"/>
      <c r="W36" s="225" t="s">
        <v>104</v>
      </c>
      <c r="X36" s="253"/>
      <c r="Y36" s="253" t="s">
        <v>105</v>
      </c>
      <c r="Z36" s="253"/>
      <c r="AA36" s="253"/>
      <c r="AB36" s="253"/>
      <c r="AC36" s="253"/>
      <c r="AD36" s="253"/>
      <c r="AE36" s="253"/>
      <c r="AF36" s="253"/>
      <c r="AG36" s="221"/>
      <c r="AH36" s="221"/>
      <c r="AI36" s="221"/>
      <c r="AJ36" s="221"/>
      <c r="AK36" s="221"/>
      <c r="AL36" s="221"/>
      <c r="AM36" s="199" t="s">
        <v>104</v>
      </c>
      <c r="AN36" s="5"/>
    </row>
    <row r="37" spans="2:40" ht="12.75" customHeight="1">
      <c r="B37" s="5"/>
      <c r="C37" s="280"/>
      <c r="D37" s="281"/>
      <c r="E37" s="196"/>
      <c r="F37" s="197"/>
      <c r="G37" s="197"/>
      <c r="H37" s="197"/>
      <c r="I37" s="198"/>
      <c r="J37" s="70"/>
      <c r="K37" s="71"/>
      <c r="L37" s="180"/>
      <c r="M37" s="180"/>
      <c r="N37" s="180"/>
      <c r="O37" s="180"/>
      <c r="P37" s="180"/>
      <c r="Q37" s="224"/>
      <c r="R37" s="224"/>
      <c r="S37" s="224"/>
      <c r="T37" s="224"/>
      <c r="U37" s="224"/>
      <c r="V37" s="224"/>
      <c r="W37" s="180"/>
      <c r="X37" s="201"/>
      <c r="Y37" s="201"/>
      <c r="Z37" s="201"/>
      <c r="AA37" s="201"/>
      <c r="AB37" s="201"/>
      <c r="AC37" s="201"/>
      <c r="AD37" s="201"/>
      <c r="AE37" s="201"/>
      <c r="AF37" s="201"/>
      <c r="AG37" s="222"/>
      <c r="AH37" s="222"/>
      <c r="AI37" s="222"/>
      <c r="AJ37" s="222"/>
      <c r="AK37" s="222"/>
      <c r="AL37" s="222"/>
      <c r="AM37" s="199"/>
      <c r="AN37" s="5"/>
    </row>
    <row r="38" spans="2:40" ht="12.75" customHeight="1">
      <c r="B38" s="5"/>
      <c r="C38" s="280"/>
      <c r="D38" s="281"/>
      <c r="E38" s="196" t="s">
        <v>25</v>
      </c>
      <c r="F38" s="197"/>
      <c r="G38" s="197"/>
      <c r="H38" s="197"/>
      <c r="I38" s="198" t="s">
        <v>11</v>
      </c>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1"/>
      <c r="AN38" s="5"/>
    </row>
    <row r="39" spans="2:40" ht="12.75" customHeight="1">
      <c r="B39" s="5"/>
      <c r="C39" s="280"/>
      <c r="D39" s="281"/>
      <c r="E39" s="196"/>
      <c r="F39" s="197"/>
      <c r="G39" s="197"/>
      <c r="H39" s="197"/>
      <c r="I39" s="198"/>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1"/>
      <c r="AN39" s="5"/>
    </row>
    <row r="40" spans="2:40" ht="12.75" customHeight="1">
      <c r="B40" s="5"/>
      <c r="C40" s="280"/>
      <c r="D40" s="281"/>
      <c r="E40" s="173" t="s">
        <v>17</v>
      </c>
      <c r="F40" s="174"/>
      <c r="G40" s="174"/>
      <c r="H40" s="174"/>
      <c r="I40" s="176" t="s">
        <v>11</v>
      </c>
      <c r="J40" s="292"/>
      <c r="K40" s="292"/>
      <c r="L40" s="294" t="s">
        <v>26</v>
      </c>
      <c r="M40" s="235" t="s">
        <v>24</v>
      </c>
      <c r="N40" s="236"/>
      <c r="O40" s="236"/>
      <c r="P40" s="236"/>
      <c r="Q40" s="247" t="s">
        <v>11</v>
      </c>
      <c r="R40" s="210"/>
      <c r="S40" s="210"/>
      <c r="T40" s="210"/>
      <c r="U40" s="210"/>
      <c r="V40" s="210"/>
      <c r="W40" s="210"/>
      <c r="X40" s="210"/>
      <c r="Y40" s="210"/>
      <c r="Z40" s="211"/>
      <c r="AA40" s="248" t="s">
        <v>99</v>
      </c>
      <c r="AB40" s="249"/>
      <c r="AC40" s="249"/>
      <c r="AD40" s="249"/>
      <c r="AE40" s="176" t="s">
        <v>11</v>
      </c>
      <c r="AF40" s="206"/>
      <c r="AG40" s="206"/>
      <c r="AH40" s="206"/>
      <c r="AI40" s="206"/>
      <c r="AJ40" s="206"/>
      <c r="AK40" s="206"/>
      <c r="AL40" s="206"/>
      <c r="AM40" s="207"/>
      <c r="AN40" s="5"/>
    </row>
    <row r="41" spans="2:40" ht="12.75" customHeight="1" thickBot="1">
      <c r="B41" s="5"/>
      <c r="C41" s="282"/>
      <c r="D41" s="283"/>
      <c r="E41" s="245"/>
      <c r="F41" s="246"/>
      <c r="G41" s="246"/>
      <c r="H41" s="246"/>
      <c r="I41" s="205"/>
      <c r="J41" s="293"/>
      <c r="K41" s="293"/>
      <c r="L41" s="295"/>
      <c r="M41" s="245"/>
      <c r="N41" s="246"/>
      <c r="O41" s="246"/>
      <c r="P41" s="246"/>
      <c r="Q41" s="205"/>
      <c r="R41" s="208"/>
      <c r="S41" s="208"/>
      <c r="T41" s="208"/>
      <c r="U41" s="208"/>
      <c r="V41" s="208"/>
      <c r="W41" s="208"/>
      <c r="X41" s="208"/>
      <c r="Y41" s="208"/>
      <c r="Z41" s="212"/>
      <c r="AA41" s="250"/>
      <c r="AB41" s="250"/>
      <c r="AC41" s="250"/>
      <c r="AD41" s="250"/>
      <c r="AE41" s="205"/>
      <c r="AF41" s="208"/>
      <c r="AG41" s="208"/>
      <c r="AH41" s="208"/>
      <c r="AI41" s="208"/>
      <c r="AJ41" s="208"/>
      <c r="AK41" s="208"/>
      <c r="AL41" s="208"/>
      <c r="AM41" s="209"/>
      <c r="AN41" s="5"/>
    </row>
    <row r="42" spans="2:40" ht="5.25" customHeight="1" thickBot="1">
      <c r="B42" s="5"/>
      <c r="C42" s="8"/>
      <c r="D42" s="8"/>
      <c r="E42" s="9"/>
      <c r="F42" s="9"/>
      <c r="G42" s="9"/>
      <c r="H42" s="9"/>
      <c r="I42" s="10"/>
      <c r="J42" s="10"/>
      <c r="K42" s="10"/>
      <c r="L42" s="10"/>
      <c r="M42" s="10"/>
      <c r="N42" s="10"/>
      <c r="O42" s="10"/>
      <c r="P42" s="10"/>
      <c r="Q42" s="10"/>
      <c r="R42" s="10"/>
      <c r="S42" s="10"/>
      <c r="T42" s="10"/>
      <c r="U42" s="10"/>
      <c r="V42" s="4"/>
      <c r="W42" s="10"/>
      <c r="X42" s="10"/>
      <c r="Y42" s="10"/>
      <c r="Z42" s="10"/>
      <c r="AA42" s="11"/>
      <c r="AB42" s="12"/>
      <c r="AC42" s="12"/>
      <c r="AD42" s="13"/>
      <c r="AE42" s="12"/>
      <c r="AF42" s="12"/>
      <c r="AG42" s="12"/>
      <c r="AH42" s="12"/>
      <c r="AI42" s="12"/>
      <c r="AJ42" s="12"/>
      <c r="AK42" s="12"/>
      <c r="AL42" s="12"/>
      <c r="AM42" s="12"/>
      <c r="AN42" s="5"/>
    </row>
    <row r="43" spans="2:40" ht="16.5" customHeight="1">
      <c r="B43" s="5"/>
      <c r="C43" s="284" t="s">
        <v>18</v>
      </c>
      <c r="D43" s="285"/>
      <c r="E43" s="189" t="s">
        <v>27</v>
      </c>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90"/>
      <c r="AN43" s="32"/>
    </row>
    <row r="44" spans="2:40" ht="12" customHeight="1">
      <c r="B44" s="5"/>
      <c r="C44" s="286"/>
      <c r="D44" s="287"/>
      <c r="E44" s="25"/>
      <c r="F44" s="25"/>
      <c r="G44" s="33"/>
      <c r="H44" s="33"/>
      <c r="I44" s="33"/>
      <c r="J44" s="33"/>
      <c r="K44" s="191" t="s">
        <v>100</v>
      </c>
      <c r="L44" s="191"/>
      <c r="M44" s="191"/>
      <c r="N44" s="191"/>
      <c r="O44" s="191"/>
      <c r="P44" s="191"/>
      <c r="Q44" s="191"/>
      <c r="R44" s="191"/>
      <c r="S44" s="191"/>
      <c r="T44" s="191"/>
      <c r="U44" s="33"/>
      <c r="V44" s="191" t="s">
        <v>101</v>
      </c>
      <c r="W44" s="191"/>
      <c r="X44" s="191"/>
      <c r="Y44" s="191"/>
      <c r="Z44" s="191"/>
      <c r="AA44" s="191"/>
      <c r="AB44" s="191"/>
      <c r="AC44" s="191"/>
      <c r="AD44" s="191"/>
      <c r="AE44" s="191"/>
      <c r="AF44" s="191"/>
      <c r="AG44" s="191"/>
      <c r="AH44" s="191"/>
      <c r="AI44" s="22"/>
      <c r="AJ44" s="22"/>
      <c r="AK44" s="22"/>
      <c r="AL44" s="22"/>
      <c r="AM44" s="26"/>
      <c r="AN44" s="5"/>
    </row>
    <row r="45" spans="2:40" ht="12" customHeight="1">
      <c r="B45" s="5"/>
      <c r="C45" s="286"/>
      <c r="D45" s="287"/>
      <c r="E45" s="24"/>
      <c r="F45" s="24"/>
      <c r="G45" s="36"/>
      <c r="H45" s="33"/>
      <c r="I45" s="33"/>
      <c r="J45" s="33"/>
      <c r="K45" s="202"/>
      <c r="L45" s="202"/>
      <c r="M45" s="202"/>
      <c r="N45" s="202"/>
      <c r="O45" s="202"/>
      <c r="P45" s="202"/>
      <c r="Q45" s="202"/>
      <c r="R45" s="202"/>
      <c r="S45" s="202"/>
      <c r="T45" s="202"/>
      <c r="U45" s="36"/>
      <c r="V45" s="202"/>
      <c r="W45" s="202"/>
      <c r="X45" s="202"/>
      <c r="Y45" s="202"/>
      <c r="Z45" s="202"/>
      <c r="AA45" s="202"/>
      <c r="AB45" s="202"/>
      <c r="AC45" s="202"/>
      <c r="AD45" s="202"/>
      <c r="AE45" s="202"/>
      <c r="AF45" s="202"/>
      <c r="AG45" s="202"/>
      <c r="AH45" s="202"/>
      <c r="AI45" s="29"/>
      <c r="AJ45" s="29"/>
      <c r="AK45" s="29"/>
      <c r="AL45" s="29"/>
      <c r="AM45" s="30"/>
      <c r="AN45" s="5"/>
    </row>
    <row r="46" spans="2:40" ht="12" customHeight="1">
      <c r="B46" s="5"/>
      <c r="C46" s="286"/>
      <c r="D46" s="287"/>
      <c r="E46" s="65"/>
      <c r="F46" s="65"/>
      <c r="G46" s="65"/>
      <c r="H46" s="35"/>
      <c r="I46" s="35"/>
      <c r="J46" s="35"/>
      <c r="K46" s="191" t="s">
        <v>102</v>
      </c>
      <c r="L46" s="191"/>
      <c r="M46" s="191"/>
      <c r="N46" s="191"/>
      <c r="O46" s="191"/>
      <c r="P46" s="191"/>
      <c r="Q46" s="191"/>
      <c r="R46" s="191"/>
      <c r="S46" s="191"/>
      <c r="T46" s="191"/>
      <c r="U46" s="35"/>
      <c r="V46" s="191" t="s">
        <v>31</v>
      </c>
      <c r="W46" s="191"/>
      <c r="X46" s="191"/>
      <c r="Y46" s="191"/>
      <c r="Z46" s="191"/>
      <c r="AA46" s="191"/>
      <c r="AB46" s="191"/>
      <c r="AC46" s="191"/>
      <c r="AD46" s="191"/>
      <c r="AE46" s="35"/>
      <c r="AF46" s="35"/>
      <c r="AG46" s="27"/>
      <c r="AH46" s="35"/>
      <c r="AI46" s="35"/>
      <c r="AJ46" s="35"/>
      <c r="AK46" s="35"/>
      <c r="AL46" s="66"/>
      <c r="AM46" s="67"/>
      <c r="AN46" s="5"/>
    </row>
    <row r="47" spans="2:40" ht="12" customHeight="1">
      <c r="B47" s="5"/>
      <c r="C47" s="286"/>
      <c r="D47" s="287"/>
      <c r="E47" s="65"/>
      <c r="F47" s="65"/>
      <c r="G47" s="65"/>
      <c r="H47" s="36"/>
      <c r="I47" s="36"/>
      <c r="J47" s="36"/>
      <c r="K47" s="202"/>
      <c r="L47" s="202"/>
      <c r="M47" s="202"/>
      <c r="N47" s="202"/>
      <c r="O47" s="202"/>
      <c r="P47" s="202"/>
      <c r="Q47" s="202"/>
      <c r="R47" s="202"/>
      <c r="S47" s="202"/>
      <c r="T47" s="202"/>
      <c r="U47" s="36"/>
      <c r="V47" s="202"/>
      <c r="W47" s="202"/>
      <c r="X47" s="202"/>
      <c r="Y47" s="202"/>
      <c r="Z47" s="202"/>
      <c r="AA47" s="202"/>
      <c r="AB47" s="202"/>
      <c r="AC47" s="202"/>
      <c r="AD47" s="202"/>
      <c r="AE47" s="36"/>
      <c r="AF47" s="36"/>
      <c r="AG47" s="28"/>
      <c r="AH47" s="36"/>
      <c r="AI47" s="36"/>
      <c r="AJ47" s="36"/>
      <c r="AK47" s="36"/>
      <c r="AL47" s="29"/>
      <c r="AM47" s="26"/>
      <c r="AN47" s="5"/>
    </row>
    <row r="48" spans="2:40" ht="12" customHeight="1">
      <c r="B48" s="5"/>
      <c r="C48" s="286"/>
      <c r="D48" s="287"/>
      <c r="E48" s="68"/>
      <c r="F48" s="68"/>
      <c r="G48" s="35"/>
      <c r="H48" s="35"/>
      <c r="I48" s="35"/>
      <c r="J48" s="35"/>
      <c r="K48" s="191" t="s">
        <v>32</v>
      </c>
      <c r="L48" s="191"/>
      <c r="M48" s="191"/>
      <c r="N48" s="191"/>
      <c r="O48" s="191"/>
      <c r="P48" s="191"/>
      <c r="Q48" s="191"/>
      <c r="R48" s="191"/>
      <c r="S48" s="35"/>
      <c r="T48" s="35"/>
      <c r="U48" s="35"/>
      <c r="V48" s="35"/>
      <c r="W48" s="35"/>
      <c r="X48" s="35"/>
      <c r="Y48" s="35"/>
      <c r="Z48" s="35"/>
      <c r="AA48" s="35"/>
      <c r="AB48" s="35"/>
      <c r="AC48" s="35"/>
      <c r="AD48" s="35"/>
      <c r="AE48" s="35"/>
      <c r="AF48" s="35"/>
      <c r="AG48" s="35"/>
      <c r="AH48" s="35"/>
      <c r="AI48" s="35"/>
      <c r="AJ48" s="35"/>
      <c r="AK48" s="35"/>
      <c r="AL48" s="35"/>
      <c r="AM48" s="34"/>
      <c r="AN48" s="5"/>
    </row>
    <row r="49" spans="2:40" ht="12" customHeight="1">
      <c r="B49" s="5"/>
      <c r="C49" s="288"/>
      <c r="D49" s="289"/>
      <c r="E49" s="69"/>
      <c r="F49" s="69"/>
      <c r="G49" s="38"/>
      <c r="H49" s="38"/>
      <c r="I49" s="38"/>
      <c r="J49" s="38"/>
      <c r="K49" s="192"/>
      <c r="L49" s="192"/>
      <c r="M49" s="192"/>
      <c r="N49" s="192"/>
      <c r="O49" s="192"/>
      <c r="P49" s="192"/>
      <c r="Q49" s="192"/>
      <c r="R49" s="192"/>
      <c r="S49" s="38"/>
      <c r="T49" s="38"/>
      <c r="U49" s="38"/>
      <c r="V49" s="38"/>
      <c r="W49" s="38"/>
      <c r="X49" s="38"/>
      <c r="Y49" s="38"/>
      <c r="Z49" s="38"/>
      <c r="AA49" s="38"/>
      <c r="AB49" s="38"/>
      <c r="AC49" s="38"/>
      <c r="AD49" s="38"/>
      <c r="AE49" s="38"/>
      <c r="AF49" s="38"/>
      <c r="AG49" s="38"/>
      <c r="AH49" s="38"/>
      <c r="AI49" s="38"/>
      <c r="AJ49" s="38"/>
      <c r="AK49" s="38"/>
      <c r="AL49" s="38"/>
      <c r="AM49" s="37"/>
      <c r="AN49" s="5"/>
    </row>
    <row r="50" spans="2:40" ht="12" customHeight="1">
      <c r="B50" s="5"/>
      <c r="C50" s="256" t="s">
        <v>34</v>
      </c>
      <c r="D50" s="274"/>
      <c r="E50" s="203" t="s">
        <v>79</v>
      </c>
      <c r="F50" s="204"/>
      <c r="G50" s="204"/>
      <c r="H50" s="204"/>
      <c r="I50" s="204"/>
      <c r="J50" s="204"/>
      <c r="K50" s="251" t="s">
        <v>11</v>
      </c>
      <c r="L50" s="82"/>
      <c r="M50" s="83"/>
      <c r="N50" s="83"/>
      <c r="O50" s="299" t="s">
        <v>81</v>
      </c>
      <c r="P50" s="299"/>
      <c r="Q50" s="83"/>
      <c r="R50" s="84"/>
      <c r="S50" s="82"/>
      <c r="T50" s="254" t="s">
        <v>82</v>
      </c>
      <c r="U50" s="254"/>
      <c r="V50" s="84"/>
      <c r="W50" s="84"/>
      <c r="X50" s="85"/>
      <c r="Y50" s="213"/>
      <c r="Z50" s="213"/>
      <c r="AA50" s="213"/>
      <c r="AB50" s="213"/>
      <c r="AC50" s="187"/>
      <c r="AD50" s="187"/>
      <c r="AE50" s="226"/>
      <c r="AF50" s="82"/>
      <c r="AG50" s="82"/>
      <c r="AH50" s="96"/>
      <c r="AI50" s="96"/>
      <c r="AJ50" s="82"/>
      <c r="AK50" s="82"/>
      <c r="AL50" s="82"/>
      <c r="AM50" s="86"/>
      <c r="AN50" s="5"/>
    </row>
    <row r="51" spans="2:40" ht="12" customHeight="1">
      <c r="B51" s="5"/>
      <c r="C51" s="258"/>
      <c r="D51" s="275"/>
      <c r="E51" s="173"/>
      <c r="F51" s="174"/>
      <c r="G51" s="174"/>
      <c r="H51" s="174"/>
      <c r="I51" s="174"/>
      <c r="J51" s="174"/>
      <c r="K51" s="176"/>
      <c r="L51" s="87"/>
      <c r="M51" s="29"/>
      <c r="N51" s="29"/>
      <c r="O51" s="300"/>
      <c r="P51" s="300"/>
      <c r="Q51" s="29"/>
      <c r="R51" s="36"/>
      <c r="S51" s="88"/>
      <c r="T51" s="255"/>
      <c r="U51" s="255"/>
      <c r="V51" s="36"/>
      <c r="W51" s="36"/>
      <c r="X51" s="89"/>
      <c r="Y51" s="214"/>
      <c r="Z51" s="214"/>
      <c r="AA51" s="214"/>
      <c r="AB51" s="214"/>
      <c r="AC51" s="188"/>
      <c r="AD51" s="188"/>
      <c r="AE51" s="227"/>
      <c r="AF51" s="90"/>
      <c r="AG51" s="90"/>
      <c r="AH51" s="97"/>
      <c r="AI51" s="97"/>
      <c r="AJ51" s="90"/>
      <c r="AK51" s="90"/>
      <c r="AL51" s="90"/>
      <c r="AM51" s="91"/>
      <c r="AN51" s="5"/>
    </row>
    <row r="52" spans="2:40" ht="12" customHeight="1">
      <c r="B52" s="5"/>
      <c r="C52" s="258"/>
      <c r="D52" s="275"/>
      <c r="E52" s="235" t="s">
        <v>19</v>
      </c>
      <c r="F52" s="236"/>
      <c r="G52" s="236"/>
      <c r="H52" s="236"/>
      <c r="I52" s="236"/>
      <c r="J52" s="236"/>
      <c r="K52" s="247" t="s">
        <v>11</v>
      </c>
      <c r="L52" s="57"/>
      <c r="M52" s="92"/>
      <c r="N52" s="92"/>
      <c r="O52" s="241" t="s">
        <v>78</v>
      </c>
      <c r="P52" s="241"/>
      <c r="Q52" s="241"/>
      <c r="R52" s="241"/>
      <c r="S52" s="241"/>
      <c r="T52" s="241"/>
      <c r="U52" s="241"/>
      <c r="V52" s="241"/>
      <c r="W52" s="262"/>
      <c r="X52" s="262"/>
      <c r="Y52" s="262"/>
      <c r="Z52" s="262"/>
      <c r="AA52" s="262"/>
      <c r="AB52" s="262"/>
      <c r="AC52" s="262"/>
      <c r="AD52" s="262"/>
      <c r="AE52" s="262"/>
      <c r="AF52" s="262"/>
      <c r="AG52" s="243" t="s">
        <v>33</v>
      </c>
      <c r="AH52" s="243"/>
      <c r="AI52" s="58"/>
      <c r="AJ52" s="241" t="s">
        <v>20</v>
      </c>
      <c r="AK52" s="241"/>
      <c r="AL52" s="58"/>
      <c r="AM52" s="59"/>
      <c r="AN52" s="5"/>
    </row>
    <row r="53" spans="2:40" ht="12" customHeight="1">
      <c r="B53" s="5"/>
      <c r="C53" s="258"/>
      <c r="D53" s="275"/>
      <c r="E53" s="296"/>
      <c r="F53" s="297"/>
      <c r="G53" s="297"/>
      <c r="H53" s="297"/>
      <c r="I53" s="297"/>
      <c r="J53" s="297"/>
      <c r="K53" s="298"/>
      <c r="L53" s="60"/>
      <c r="M53" s="93"/>
      <c r="N53" s="93"/>
      <c r="O53" s="242"/>
      <c r="P53" s="242"/>
      <c r="Q53" s="242"/>
      <c r="R53" s="242"/>
      <c r="S53" s="242"/>
      <c r="T53" s="242"/>
      <c r="U53" s="242"/>
      <c r="V53" s="242"/>
      <c r="W53" s="263"/>
      <c r="X53" s="263"/>
      <c r="Y53" s="263"/>
      <c r="Z53" s="263"/>
      <c r="AA53" s="263"/>
      <c r="AB53" s="263"/>
      <c r="AC53" s="263"/>
      <c r="AD53" s="263"/>
      <c r="AE53" s="263"/>
      <c r="AF53" s="263"/>
      <c r="AG53" s="244"/>
      <c r="AH53" s="244"/>
      <c r="AI53" s="61"/>
      <c r="AJ53" s="242"/>
      <c r="AK53" s="242"/>
      <c r="AL53" s="61"/>
      <c r="AM53" s="62"/>
      <c r="AN53" s="5"/>
    </row>
    <row r="54" spans="2:40" ht="12" customHeight="1">
      <c r="B54" s="5"/>
      <c r="C54" s="258"/>
      <c r="D54" s="275"/>
      <c r="E54" s="173" t="s">
        <v>21</v>
      </c>
      <c r="F54" s="174"/>
      <c r="G54" s="174"/>
      <c r="H54" s="174"/>
      <c r="I54" s="174"/>
      <c r="J54" s="174"/>
      <c r="K54" s="176" t="s">
        <v>11</v>
      </c>
      <c r="L54" s="233"/>
      <c r="M54" s="233"/>
      <c r="N54" s="233"/>
      <c r="O54" s="233"/>
      <c r="P54" s="233"/>
      <c r="Q54" s="233"/>
      <c r="R54" s="233"/>
      <c r="S54" s="233"/>
      <c r="T54" s="233"/>
      <c r="U54" s="233"/>
      <c r="V54" s="235" t="s">
        <v>22</v>
      </c>
      <c r="W54" s="236"/>
      <c r="X54" s="236"/>
      <c r="Y54" s="236"/>
      <c r="Z54" s="236"/>
      <c r="AA54" s="236"/>
      <c r="AB54" s="176" t="s">
        <v>11</v>
      </c>
      <c r="AC54" s="237"/>
      <c r="AD54" s="237"/>
      <c r="AE54" s="237"/>
      <c r="AF54" s="237"/>
      <c r="AG54" s="237"/>
      <c r="AH54" s="237"/>
      <c r="AI54" s="237"/>
      <c r="AJ54" s="237"/>
      <c r="AK54" s="237"/>
      <c r="AL54" s="237"/>
      <c r="AM54" s="238"/>
      <c r="AN54" s="5"/>
    </row>
    <row r="55" spans="2:40" ht="12" customHeight="1">
      <c r="B55" s="5"/>
      <c r="C55" s="276"/>
      <c r="D55" s="277"/>
      <c r="E55" s="230"/>
      <c r="F55" s="231"/>
      <c r="G55" s="231"/>
      <c r="H55" s="231"/>
      <c r="I55" s="231"/>
      <c r="J55" s="231"/>
      <c r="K55" s="232"/>
      <c r="L55" s="234"/>
      <c r="M55" s="234"/>
      <c r="N55" s="234"/>
      <c r="O55" s="234"/>
      <c r="P55" s="234"/>
      <c r="Q55" s="234"/>
      <c r="R55" s="234"/>
      <c r="S55" s="234"/>
      <c r="T55" s="234"/>
      <c r="U55" s="234"/>
      <c r="V55" s="230"/>
      <c r="W55" s="231"/>
      <c r="X55" s="231"/>
      <c r="Y55" s="231"/>
      <c r="Z55" s="231"/>
      <c r="AA55" s="231"/>
      <c r="AB55" s="232"/>
      <c r="AC55" s="239"/>
      <c r="AD55" s="239"/>
      <c r="AE55" s="239"/>
      <c r="AF55" s="239"/>
      <c r="AG55" s="239"/>
      <c r="AH55" s="239"/>
      <c r="AI55" s="239"/>
      <c r="AJ55" s="239"/>
      <c r="AK55" s="239"/>
      <c r="AL55" s="239"/>
      <c r="AM55" s="240"/>
      <c r="AN55" s="5"/>
    </row>
    <row r="56" spans="2:40" ht="12" customHeight="1">
      <c r="B56" s="5"/>
      <c r="C56" s="256" t="s">
        <v>23</v>
      </c>
      <c r="D56" s="257"/>
      <c r="E56" s="228" t="s">
        <v>98</v>
      </c>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9"/>
      <c r="AN56" s="5"/>
    </row>
    <row r="57" spans="2:40" ht="12" customHeight="1">
      <c r="B57" s="5"/>
      <c r="C57" s="258"/>
      <c r="D57" s="259"/>
      <c r="E57" s="215"/>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7"/>
      <c r="AN57" s="5"/>
    </row>
    <row r="58" spans="2:40" ht="12" customHeight="1">
      <c r="B58" s="5"/>
      <c r="C58" s="258"/>
      <c r="D58" s="259"/>
      <c r="E58" s="215"/>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7"/>
      <c r="AN58" s="5"/>
    </row>
    <row r="59" spans="2:40" ht="12" customHeight="1">
      <c r="B59" s="5"/>
      <c r="C59" s="258"/>
      <c r="D59" s="259"/>
      <c r="E59" s="215"/>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7"/>
      <c r="AN59" s="5"/>
    </row>
    <row r="60" spans="2:40" ht="12" customHeight="1">
      <c r="B60" s="5"/>
      <c r="C60" s="258"/>
      <c r="D60" s="259"/>
      <c r="E60" s="215"/>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7"/>
      <c r="AN60" s="5"/>
    </row>
    <row r="61" spans="2:40" ht="12" customHeight="1">
      <c r="B61" s="5"/>
      <c r="C61" s="258"/>
      <c r="D61" s="259"/>
      <c r="E61" s="215"/>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7"/>
      <c r="AN61" s="5"/>
    </row>
    <row r="62" spans="2:40" ht="12" customHeight="1">
      <c r="B62" s="5"/>
      <c r="C62" s="258"/>
      <c r="D62" s="259"/>
      <c r="E62" s="215"/>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7"/>
      <c r="AN62" s="5"/>
    </row>
    <row r="63" spans="2:40" ht="12" customHeight="1">
      <c r="B63" s="5"/>
      <c r="C63" s="258"/>
      <c r="D63" s="259"/>
      <c r="E63" s="215"/>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7"/>
      <c r="AN63" s="5"/>
    </row>
    <row r="64" spans="2:40" ht="12" customHeight="1">
      <c r="B64" s="5"/>
      <c r="C64" s="258"/>
      <c r="D64" s="259"/>
      <c r="E64" s="215"/>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7"/>
      <c r="AN64" s="5"/>
    </row>
    <row r="65" spans="2:40" ht="12" customHeight="1">
      <c r="B65" s="5"/>
      <c r="C65" s="258"/>
      <c r="D65" s="259"/>
      <c r="E65" s="215"/>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7"/>
      <c r="AN65" s="5"/>
    </row>
    <row r="66" spans="2:40" ht="12" customHeight="1" thickBot="1">
      <c r="B66" s="5"/>
      <c r="C66" s="260"/>
      <c r="D66" s="261"/>
      <c r="E66" s="218"/>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20"/>
      <c r="AN66" s="5"/>
    </row>
    <row r="67" spans="2:40" ht="5.25" customHeight="1">
      <c r="B67" s="5"/>
      <c r="C67" s="3"/>
      <c r="D67" s="3"/>
      <c r="E67" s="3"/>
      <c r="F67" s="3"/>
      <c r="G67" s="3"/>
      <c r="H67" s="3"/>
      <c r="I67" s="20"/>
      <c r="J67" s="20"/>
      <c r="K67" s="20"/>
      <c r="L67" s="20"/>
      <c r="M67" s="20"/>
      <c r="N67" s="20"/>
      <c r="O67" s="3"/>
      <c r="P67" s="3"/>
      <c r="Q67" s="3"/>
      <c r="R67" s="3"/>
      <c r="S67" s="3"/>
      <c r="T67" s="20"/>
      <c r="U67" s="21"/>
      <c r="V67" s="21"/>
      <c r="W67" s="21"/>
      <c r="X67" s="21"/>
      <c r="Y67" s="5"/>
      <c r="Z67" s="5"/>
      <c r="AA67" s="5"/>
      <c r="AB67" s="5"/>
      <c r="AC67" s="5"/>
      <c r="AD67" s="5"/>
      <c r="AE67" s="17"/>
      <c r="AF67" s="17"/>
      <c r="AG67" s="17"/>
      <c r="AH67" s="17"/>
      <c r="AI67" s="17"/>
      <c r="AJ67" s="19"/>
      <c r="AK67" s="19"/>
      <c r="AL67" s="19"/>
      <c r="AM67" s="18"/>
      <c r="AN67" s="5"/>
    </row>
    <row r="68" spans="2:40" ht="13.5" customHeight="1">
      <c r="B68" s="5"/>
      <c r="C68" s="102" t="s">
        <v>13</v>
      </c>
      <c r="D68" s="103"/>
      <c r="E68" s="104"/>
      <c r="F68" s="1"/>
      <c r="G68" s="1"/>
      <c r="H68" s="1"/>
      <c r="I68" s="1"/>
      <c r="J68" s="1"/>
      <c r="K68" s="1"/>
      <c r="L68" s="1"/>
      <c r="M68" s="3"/>
      <c r="N68" s="3"/>
      <c r="O68" s="3"/>
      <c r="P68" s="3"/>
      <c r="Q68" s="3"/>
      <c r="R68" s="3"/>
      <c r="S68" s="3"/>
      <c r="T68" s="3"/>
      <c r="U68" s="7"/>
      <c r="V68" s="7"/>
      <c r="W68" s="7"/>
      <c r="X68" s="7"/>
      <c r="Y68" s="7"/>
      <c r="Z68" s="7"/>
      <c r="AA68" s="7"/>
      <c r="AB68" s="7"/>
      <c r="AC68" s="7"/>
      <c r="AD68" s="7"/>
      <c r="AE68" s="7"/>
      <c r="AF68" s="7"/>
      <c r="AG68" s="7"/>
      <c r="AH68" s="7"/>
      <c r="AI68" s="7"/>
      <c r="AJ68" s="7"/>
      <c r="AK68" s="7"/>
      <c r="AL68" s="7"/>
      <c r="AM68" s="14"/>
      <c r="AN68" s="5"/>
    </row>
    <row r="69" spans="2:40" ht="11.25" customHeight="1">
      <c r="B69" s="5"/>
      <c r="C69" s="1" t="s">
        <v>91</v>
      </c>
      <c r="D69" s="1"/>
      <c r="E69" s="1"/>
      <c r="F69" s="1"/>
      <c r="G69" s="1"/>
      <c r="H69" s="1"/>
      <c r="I69" s="1"/>
      <c r="J69" s="1"/>
      <c r="K69" s="1"/>
      <c r="L69" s="1"/>
      <c r="M69" s="3"/>
      <c r="N69" s="3"/>
      <c r="O69" s="3"/>
      <c r="P69" s="3"/>
      <c r="Q69" s="3"/>
      <c r="R69" s="3"/>
      <c r="S69" s="3"/>
      <c r="T69" s="3"/>
      <c r="U69" s="7"/>
      <c r="V69" s="7"/>
      <c r="W69" s="7"/>
      <c r="X69" s="7"/>
      <c r="Y69" s="7"/>
      <c r="Z69" s="7"/>
      <c r="AA69" s="7"/>
      <c r="AB69" s="7"/>
      <c r="AC69" s="7"/>
      <c r="AD69" s="7"/>
      <c r="AE69" s="7"/>
      <c r="AF69" s="7"/>
      <c r="AG69" s="7"/>
      <c r="AH69" s="7"/>
      <c r="AI69" s="7"/>
      <c r="AJ69" s="7"/>
      <c r="AK69" s="7"/>
      <c r="AL69" s="7"/>
      <c r="AM69" s="7"/>
      <c r="AN69" s="5"/>
    </row>
    <row r="70" spans="2:40" ht="11.25" customHeight="1">
      <c r="B70" s="5"/>
      <c r="C70" s="1" t="s">
        <v>92</v>
      </c>
      <c r="D70" s="1"/>
      <c r="E70" s="1"/>
      <c r="F70" s="1"/>
      <c r="G70" s="1"/>
      <c r="H70" s="1"/>
      <c r="I70" s="1"/>
      <c r="J70" s="1"/>
      <c r="K70" s="1"/>
      <c r="L70" s="1"/>
      <c r="M70" s="3"/>
      <c r="N70" s="3"/>
      <c r="O70" s="3"/>
      <c r="P70" s="3"/>
      <c r="Q70" s="3"/>
      <c r="R70" s="3"/>
      <c r="S70" s="3"/>
      <c r="T70" s="3"/>
      <c r="U70" s="7"/>
      <c r="V70" s="7"/>
      <c r="W70" s="7"/>
      <c r="X70" s="7"/>
      <c r="Y70" s="7"/>
      <c r="Z70" s="7"/>
      <c r="AA70" s="7"/>
      <c r="AB70" s="7"/>
      <c r="AC70" s="7"/>
      <c r="AD70" s="7"/>
      <c r="AE70" s="7"/>
      <c r="AF70" s="7"/>
      <c r="AG70" s="7"/>
      <c r="AH70" s="7"/>
      <c r="AI70" s="7"/>
      <c r="AJ70" s="7"/>
      <c r="AK70" s="7"/>
      <c r="AL70" s="7"/>
      <c r="AM70" s="7"/>
      <c r="AN70" s="5"/>
    </row>
    <row r="71" spans="2:40" ht="11.25" customHeight="1">
      <c r="B71" s="5"/>
      <c r="C71" s="1" t="s">
        <v>93</v>
      </c>
      <c r="D71" s="1"/>
      <c r="E71" s="1"/>
      <c r="F71" s="42"/>
      <c r="G71" s="42"/>
      <c r="H71" s="42"/>
      <c r="I71" s="42"/>
      <c r="J71" s="42"/>
      <c r="K71" s="42"/>
      <c r="L71" s="42"/>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5"/>
    </row>
    <row r="72" spans="2:40" ht="11.25" customHeight="1">
      <c r="B72" s="5"/>
      <c r="C72" s="1" t="s">
        <v>94</v>
      </c>
      <c r="D72" s="1"/>
      <c r="E72" s="1"/>
      <c r="F72" s="42"/>
      <c r="G72" s="42"/>
      <c r="H72" s="42"/>
      <c r="I72" s="42"/>
      <c r="J72" s="42"/>
      <c r="K72" s="42"/>
      <c r="L72" s="42"/>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5"/>
    </row>
    <row r="73" spans="2:40" ht="11.25" customHeight="1">
      <c r="B73" s="5"/>
      <c r="C73" s="1" t="s">
        <v>95</v>
      </c>
      <c r="D73" s="1"/>
      <c r="E73" s="1"/>
      <c r="F73" s="42"/>
      <c r="G73" s="42"/>
      <c r="H73" s="42"/>
      <c r="I73" s="42"/>
      <c r="J73" s="42"/>
      <c r="K73" s="42"/>
      <c r="L73" s="42"/>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15"/>
      <c r="AN73" s="5"/>
    </row>
    <row r="74" spans="2:40" ht="11.25" customHeight="1">
      <c r="B74" s="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5"/>
    </row>
    <row r="75" spans="2:40" ht="11.25" customHeight="1">
      <c r="B75" s="5"/>
      <c r="C75" s="7"/>
      <c r="D75" s="7"/>
      <c r="E75" s="7"/>
      <c r="F75" s="16"/>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5"/>
    </row>
    <row r="76" spans="2:40" ht="15" customHeight="1">
      <c r="B76" s="5"/>
      <c r="C76" s="7"/>
      <c r="D76" s="7"/>
      <c r="E76" s="7"/>
      <c r="F76" s="16"/>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5"/>
    </row>
  </sheetData>
  <sheetProtection algorithmName="SHA-512" hashValue="B67QlwdxoQkufSHTjQfSkbIIXCaMukEnEvPwNdGkXZB2Hj1534bCF24PSo42iAyxGzBV+bEKaf3rdyFDlV9WuQ==" saltValue="+QwUBnCmqFpBFtXoH3XO4w==" spinCount="100000" sheet="1" selectLockedCells="1"/>
  <mergeCells count="109">
    <mergeCell ref="E57:AM57"/>
    <mergeCell ref="E62:AM62"/>
    <mergeCell ref="E58:AM58"/>
    <mergeCell ref="E63:AM63"/>
    <mergeCell ref="U3:W6"/>
    <mergeCell ref="X3:Y6"/>
    <mergeCell ref="AC3:AE6"/>
    <mergeCell ref="AF3:AG6"/>
    <mergeCell ref="U7:W10"/>
    <mergeCell ref="X7:AG10"/>
    <mergeCell ref="Z3:AA6"/>
    <mergeCell ref="L28:X30"/>
    <mergeCell ref="Y28:AA30"/>
    <mergeCell ref="M25:N25"/>
    <mergeCell ref="P25:R25"/>
    <mergeCell ref="L26:AM27"/>
    <mergeCell ref="AH3:AM10"/>
    <mergeCell ref="C5:P6"/>
    <mergeCell ref="C3:R4"/>
    <mergeCell ref="AB3:AB6"/>
    <mergeCell ref="I28:K30"/>
    <mergeCell ref="C11:F11"/>
    <mergeCell ref="X36:X37"/>
    <mergeCell ref="T50:U51"/>
    <mergeCell ref="C56:D66"/>
    <mergeCell ref="W52:AF53"/>
    <mergeCell ref="I31:K32"/>
    <mergeCell ref="L31:Q32"/>
    <mergeCell ref="R31:S32"/>
    <mergeCell ref="T31:X32"/>
    <mergeCell ref="C50:D55"/>
    <mergeCell ref="E40:H41"/>
    <mergeCell ref="C34:D41"/>
    <mergeCell ref="C43:D49"/>
    <mergeCell ref="J38:AM39"/>
    <mergeCell ref="J40:K41"/>
    <mergeCell ref="L40:L41"/>
    <mergeCell ref="E52:J53"/>
    <mergeCell ref="K52:K53"/>
    <mergeCell ref="O50:P51"/>
    <mergeCell ref="E59:AM59"/>
    <mergeCell ref="E60:AM60"/>
    <mergeCell ref="C14:D32"/>
    <mergeCell ref="E64:AM64"/>
    <mergeCell ref="E14:H20"/>
    <mergeCell ref="E21:H32"/>
    <mergeCell ref="E65:AM65"/>
    <mergeCell ref="E66:AM66"/>
    <mergeCell ref="AG36:AL37"/>
    <mergeCell ref="Q36:V37"/>
    <mergeCell ref="L36:P37"/>
    <mergeCell ref="E61:AM61"/>
    <mergeCell ref="W36:W37"/>
    <mergeCell ref="AE50:AE51"/>
    <mergeCell ref="V46:AD47"/>
    <mergeCell ref="E56:AM56"/>
    <mergeCell ref="E54:J55"/>
    <mergeCell ref="K54:K55"/>
    <mergeCell ref="L54:U55"/>
    <mergeCell ref="V54:AA55"/>
    <mergeCell ref="AB54:AB55"/>
    <mergeCell ref="AC54:AM55"/>
    <mergeCell ref="AJ52:AK53"/>
    <mergeCell ref="AG52:AH53"/>
    <mergeCell ref="O52:V53"/>
    <mergeCell ref="M40:P41"/>
    <mergeCell ref="Q40:Q41"/>
    <mergeCell ref="AA40:AD41"/>
    <mergeCell ref="K50:K51"/>
    <mergeCell ref="Y36:AF37"/>
    <mergeCell ref="E34:H35"/>
    <mergeCell ref="I34:I35"/>
    <mergeCell ref="AM34:AM35"/>
    <mergeCell ref="R34:W35"/>
    <mergeCell ref="Y31:AA32"/>
    <mergeCell ref="AC50:AD51"/>
    <mergeCell ref="E43:AM43"/>
    <mergeCell ref="K48:R49"/>
    <mergeCell ref="C33:AM33"/>
    <mergeCell ref="E36:H37"/>
    <mergeCell ref="I36:I37"/>
    <mergeCell ref="AM36:AM37"/>
    <mergeCell ref="K34:Q35"/>
    <mergeCell ref="K44:T45"/>
    <mergeCell ref="V44:AH45"/>
    <mergeCell ref="K46:T47"/>
    <mergeCell ref="E38:H39"/>
    <mergeCell ref="I38:I39"/>
    <mergeCell ref="E50:J51"/>
    <mergeCell ref="I40:I41"/>
    <mergeCell ref="AF40:AM41"/>
    <mergeCell ref="R40:Z41"/>
    <mergeCell ref="AE40:AE41"/>
    <mergeCell ref="Y50:AB51"/>
    <mergeCell ref="AB31:AM32"/>
    <mergeCell ref="AB28:AM30"/>
    <mergeCell ref="I22:K24"/>
    <mergeCell ref="I25:K27"/>
    <mergeCell ref="L22:AM24"/>
    <mergeCell ref="M10:R11"/>
    <mergeCell ref="L14:AM14"/>
    <mergeCell ref="I15:K17"/>
    <mergeCell ref="L15:AM17"/>
    <mergeCell ref="I18:K20"/>
    <mergeCell ref="M18:N18"/>
    <mergeCell ref="P18:R18"/>
    <mergeCell ref="L19:AM20"/>
    <mergeCell ref="I14:K14"/>
    <mergeCell ref="H11:K11"/>
  </mergeCells>
  <phoneticPr fontId="3"/>
  <conditionalFormatting sqref="E57:AM66">
    <cfRule type="expression" dxfId="102" priority="80">
      <formula>OR($E$57&lt;&gt;"",$E$58&lt;&gt;"",$E$59&lt;&gt;"",$E$60&lt;&gt;"",$E$61&lt;&gt;"",$E$62&lt;&gt;"",$E$63&lt;&gt;"",$E$64&lt;&gt;"",$E$65&lt;&gt;"",$E$66&lt;&gt;"")</formula>
    </cfRule>
  </conditionalFormatting>
  <conditionalFormatting sqref="J40:K41">
    <cfRule type="cellIs" dxfId="100" priority="55" operator="equal">
      <formula>""</formula>
    </cfRule>
  </conditionalFormatting>
  <conditionalFormatting sqref="J38:AM39">
    <cfRule type="cellIs" dxfId="98" priority="56" operator="equal">
      <formula>""</formula>
    </cfRule>
  </conditionalFormatting>
  <conditionalFormatting sqref="L31">
    <cfRule type="cellIs" dxfId="97" priority="64" operator="equal">
      <formula>""</formula>
    </cfRule>
  </conditionalFormatting>
  <conditionalFormatting sqref="L54:U55">
    <cfRule type="cellIs" dxfId="95" priority="47" operator="equal">
      <formula>""</formula>
    </cfRule>
  </conditionalFormatting>
  <conditionalFormatting sqref="L28:X30">
    <cfRule type="cellIs" dxfId="94" priority="63" operator="equal">
      <formula>""</formula>
    </cfRule>
  </conditionalFormatting>
  <conditionalFormatting sqref="L14:AM17">
    <cfRule type="cellIs" dxfId="92" priority="73" operator="equal">
      <formula>""</formula>
    </cfRule>
  </conditionalFormatting>
  <conditionalFormatting sqref="L19:AM20">
    <cfRule type="cellIs" dxfId="91" priority="70" operator="equal">
      <formula>""</formula>
    </cfRule>
  </conditionalFormatting>
  <conditionalFormatting sqref="L22:AM24">
    <cfRule type="cellIs" dxfId="90" priority="61" operator="equal">
      <formula>""</formula>
    </cfRule>
  </conditionalFormatting>
  <conditionalFormatting sqref="L26:AM27">
    <cfRule type="cellIs" dxfId="89" priority="67" operator="equal">
      <formula>""</formula>
    </cfRule>
  </conditionalFormatting>
  <conditionalFormatting sqref="M18:N18">
    <cfRule type="cellIs" dxfId="88" priority="72" operator="equal">
      <formula>""</formula>
    </cfRule>
  </conditionalFormatting>
  <conditionalFormatting sqref="M25:N25">
    <cfRule type="cellIs" dxfId="87" priority="69" operator="equal">
      <formula>""</formula>
    </cfRule>
  </conditionalFormatting>
  <conditionalFormatting sqref="P18:R18">
    <cfRule type="cellIs" dxfId="84" priority="71" operator="equal">
      <formula>""</formula>
    </cfRule>
  </conditionalFormatting>
  <conditionalFormatting sqref="P25:R25">
    <cfRule type="cellIs" dxfId="83" priority="68" operator="equal">
      <formula>""</formula>
    </cfRule>
  </conditionalFormatting>
  <conditionalFormatting sqref="R40:Z41">
    <cfRule type="cellIs" dxfId="82" priority="54" operator="equal">
      <formula>""</formula>
    </cfRule>
  </conditionalFormatting>
  <conditionalFormatting sqref="T31">
    <cfRule type="cellIs" dxfId="81" priority="62" operator="equal">
      <formula>""</formula>
    </cfRule>
  </conditionalFormatting>
  <conditionalFormatting sqref="W52">
    <cfRule type="cellIs" dxfId="73" priority="48" operator="notEqual">
      <formula>""</formula>
    </cfRule>
  </conditionalFormatting>
  <conditionalFormatting sqref="AB28:AM32">
    <cfRule type="cellIs" dxfId="67" priority="65" operator="equal">
      <formula>""</formula>
    </cfRule>
  </conditionalFormatting>
  <conditionalFormatting sqref="AC50:AD51">
    <cfRule type="cellIs" dxfId="65" priority="23" operator="notEqual">
      <formula>""</formula>
    </cfRule>
  </conditionalFormatting>
  <conditionalFormatting sqref="AC54:AM55">
    <cfRule type="cellIs" dxfId="64" priority="46" operator="equal">
      <formula>""</formula>
    </cfRule>
  </conditionalFormatting>
  <conditionalFormatting sqref="AF40:AM41">
    <cfRule type="cellIs" dxfId="55" priority="53" operator="equal">
      <formula>""</formula>
    </cfRule>
  </conditionalFormatting>
  <dataValidations disablePrompts="1" count="9">
    <dataValidation type="custom" imeMode="halfAlpha" allowBlank="1" showInputMessage="1" showErrorMessage="1" errorTitle="入力エラー" error="半角英数字で入力してください。" sqref="AB31:AM32 AC54:AM55 L54:U55" xr:uid="{00000000-0002-0000-0000-000000000000}">
      <formula1>LENB(L31)=LEN(L31)</formula1>
    </dataValidation>
    <dataValidation imeMode="halfKatakana" allowBlank="1" showInputMessage="1" showErrorMessage="1" sqref="L14:AM14" xr:uid="{00000000-0002-0000-0000-000001000000}"/>
    <dataValidation type="textLength" imeMode="disabled" operator="equal" allowBlank="1" showInputMessage="1" showErrorMessage="1" errorTitle="入力エラー" error="数値4桁で入力してください。" sqref="P25:R25 P18:R18" xr:uid="{00000000-0002-0000-0000-000002000000}">
      <formula1>4</formula1>
    </dataValidation>
    <dataValidation type="textLength" imeMode="disabled" operator="equal" allowBlank="1" showInputMessage="1" showErrorMessage="1" errorTitle="入力エラー" error="数値3桁で入力してください。" sqref="M25:N25 M18:N18" xr:uid="{00000000-0002-0000-0000-000003000000}">
      <formula1>3</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4000000}">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R40:Z41 AF40:AM41 W11:AG11 X7" xr:uid="{00000000-0002-0000-0000-000005000000}">
      <formula1>36526</formula1>
      <formula2>2958465</formula2>
    </dataValidation>
    <dataValidation type="whole" imeMode="disabled" allowBlank="1" showInputMessage="1" showErrorMessage="1" errorTitle="入力エラー" error="数値で入力してください。" sqref="J40:K41" xr:uid="{00000000-0002-0000-0000-000006000000}">
      <formula1>0</formula1>
      <formula2>99999</formula2>
    </dataValidation>
    <dataValidation type="whole" imeMode="disabled" allowBlank="1" showInputMessage="1" showErrorMessage="1" errorTitle="入力エラー" error="数値3桁以内で入力してください。" sqref="AC50:AD51" xr:uid="{00000000-0002-0000-0000-000007000000}">
      <formula1>0</formula1>
      <formula2>999</formula2>
    </dataValidation>
    <dataValidation type="custom" imeMode="disabled" allowBlank="1" showInputMessage="1" showErrorMessage="1" errorTitle="入力エラー" error="ハイフンを含む半角数字で入力してください。_x000a_例）12-345-6789" sqref="L31 T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61" r:id="rId4" name="Check Box 41">
              <controlPr defaultSize="0" autoFill="0" autoLine="0" autoPict="0">
                <anchor moveWithCells="1">
                  <from>
                    <xdr:col>9</xdr:col>
                    <xdr:colOff>0</xdr:colOff>
                    <xdr:row>43</xdr:row>
                    <xdr:rowOff>76200</xdr:rowOff>
                  </from>
                  <to>
                    <xdr:col>10</xdr:col>
                    <xdr:colOff>38100</xdr:colOff>
                    <xdr:row>44</xdr:row>
                    <xdr:rowOff>76200</xdr:rowOff>
                  </to>
                </anchor>
              </controlPr>
            </control>
          </mc:Choice>
        </mc:AlternateContent>
        <mc:AlternateContent xmlns:mc="http://schemas.openxmlformats.org/markup-compatibility/2006">
          <mc:Choice Requires="x14">
            <control shapeId="5162" r:id="rId5" name="Check Box 42">
              <controlPr defaultSize="0" autoFill="0" autoLine="0" autoPict="0">
                <anchor moveWithCells="1">
                  <from>
                    <xdr:col>9</xdr:col>
                    <xdr:colOff>0</xdr:colOff>
                    <xdr:row>45</xdr:row>
                    <xdr:rowOff>76200</xdr:rowOff>
                  </from>
                  <to>
                    <xdr:col>10</xdr:col>
                    <xdr:colOff>38100</xdr:colOff>
                    <xdr:row>46</xdr:row>
                    <xdr:rowOff>76200</xdr:rowOff>
                  </to>
                </anchor>
              </controlPr>
            </control>
          </mc:Choice>
        </mc:AlternateContent>
        <mc:AlternateContent xmlns:mc="http://schemas.openxmlformats.org/markup-compatibility/2006">
          <mc:Choice Requires="x14">
            <control shapeId="5163" r:id="rId6" name="Check Box 43">
              <controlPr defaultSize="0" autoFill="0" autoLine="0" autoPict="0">
                <anchor moveWithCells="1">
                  <from>
                    <xdr:col>9</xdr:col>
                    <xdr:colOff>0</xdr:colOff>
                    <xdr:row>47</xdr:row>
                    <xdr:rowOff>76200</xdr:rowOff>
                  </from>
                  <to>
                    <xdr:col>10</xdr:col>
                    <xdr:colOff>38100</xdr:colOff>
                    <xdr:row>48</xdr:row>
                    <xdr:rowOff>76200</xdr:rowOff>
                  </to>
                </anchor>
              </controlPr>
            </control>
          </mc:Choice>
        </mc:AlternateContent>
        <mc:AlternateContent xmlns:mc="http://schemas.openxmlformats.org/markup-compatibility/2006">
          <mc:Choice Requires="x14">
            <control shapeId="5164" r:id="rId7" name="Check Box 44">
              <controlPr defaultSize="0" autoFill="0" autoLine="0" autoPict="0">
                <anchor moveWithCells="1">
                  <from>
                    <xdr:col>20</xdr:col>
                    <xdr:colOff>0</xdr:colOff>
                    <xdr:row>43</xdr:row>
                    <xdr:rowOff>76200</xdr:rowOff>
                  </from>
                  <to>
                    <xdr:col>21</xdr:col>
                    <xdr:colOff>22860</xdr:colOff>
                    <xdr:row>44</xdr:row>
                    <xdr:rowOff>76200</xdr:rowOff>
                  </to>
                </anchor>
              </controlPr>
            </control>
          </mc:Choice>
        </mc:AlternateContent>
        <mc:AlternateContent xmlns:mc="http://schemas.openxmlformats.org/markup-compatibility/2006">
          <mc:Choice Requires="x14">
            <control shapeId="5165" r:id="rId8" name="Check Box 45">
              <controlPr defaultSize="0" autoFill="0" autoLine="0" autoPict="0">
                <anchor moveWithCells="1">
                  <from>
                    <xdr:col>20</xdr:col>
                    <xdr:colOff>0</xdr:colOff>
                    <xdr:row>45</xdr:row>
                    <xdr:rowOff>76200</xdr:rowOff>
                  </from>
                  <to>
                    <xdr:col>21</xdr:col>
                    <xdr:colOff>22860</xdr:colOff>
                    <xdr:row>46</xdr:row>
                    <xdr:rowOff>76200</xdr:rowOff>
                  </to>
                </anchor>
              </controlPr>
            </control>
          </mc:Choice>
        </mc:AlternateContent>
        <mc:AlternateContent xmlns:mc="http://schemas.openxmlformats.org/markup-compatibility/2006">
          <mc:Choice Requires="x14">
            <control shapeId="5171" r:id="rId9" name="Option Button 51">
              <controlPr defaultSize="0" autoFill="0" autoLine="0" autoPict="0">
                <anchor moveWithCells="1">
                  <from>
                    <xdr:col>12</xdr:col>
                    <xdr:colOff>152400</xdr:colOff>
                    <xdr:row>51</xdr:row>
                    <xdr:rowOff>45720</xdr:rowOff>
                  </from>
                  <to>
                    <xdr:col>13</xdr:col>
                    <xdr:colOff>175260</xdr:colOff>
                    <xdr:row>52</xdr:row>
                    <xdr:rowOff>99060</xdr:rowOff>
                  </to>
                </anchor>
              </controlPr>
            </control>
          </mc:Choice>
        </mc:AlternateContent>
        <mc:AlternateContent xmlns:mc="http://schemas.openxmlformats.org/markup-compatibility/2006">
          <mc:Choice Requires="x14">
            <control shapeId="5178" r:id="rId10" name="Option Button 58">
              <controlPr defaultSize="0" autoFill="0" autoLine="0" autoPict="0">
                <anchor moveWithCells="1">
                  <from>
                    <xdr:col>34</xdr:col>
                    <xdr:colOff>0</xdr:colOff>
                    <xdr:row>51</xdr:row>
                    <xdr:rowOff>30480</xdr:rowOff>
                  </from>
                  <to>
                    <xdr:col>34</xdr:col>
                    <xdr:colOff>198120</xdr:colOff>
                    <xdr:row>52</xdr:row>
                    <xdr:rowOff>121920</xdr:rowOff>
                  </to>
                </anchor>
              </controlPr>
            </control>
          </mc:Choice>
        </mc:AlternateContent>
        <mc:AlternateContent xmlns:mc="http://schemas.openxmlformats.org/markup-compatibility/2006">
          <mc:Choice Requires="x14">
            <control shapeId="5183" r:id="rId11" name="Group Box 63">
              <controlPr defaultSize="0" autoFill="0" autoPict="0">
                <anchor moveWithCells="1">
                  <from>
                    <xdr:col>9</xdr:col>
                    <xdr:colOff>175260</xdr:colOff>
                    <xdr:row>50</xdr:row>
                    <xdr:rowOff>99060</xdr:rowOff>
                  </from>
                  <to>
                    <xdr:col>37</xdr:col>
                    <xdr:colOff>76200</xdr:colOff>
                    <xdr:row>53</xdr:row>
                    <xdr:rowOff>38100</xdr:rowOff>
                  </to>
                </anchor>
              </controlPr>
            </control>
          </mc:Choice>
        </mc:AlternateContent>
        <mc:AlternateContent xmlns:mc="http://schemas.openxmlformats.org/markup-compatibility/2006">
          <mc:Choice Requires="x14">
            <control shapeId="5184" r:id="rId12" name="Check Box 64">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5186" r:id="rId13" name="Option Button 66">
              <controlPr defaultSize="0" autoFill="0" autoLine="0" autoPict="0">
                <anchor moveWithCells="1">
                  <from>
                    <xdr:col>12</xdr:col>
                    <xdr:colOff>152400</xdr:colOff>
                    <xdr:row>49</xdr:row>
                    <xdr:rowOff>60960</xdr:rowOff>
                  </from>
                  <to>
                    <xdr:col>14</xdr:col>
                    <xdr:colOff>0</xdr:colOff>
                    <xdr:row>50</xdr:row>
                    <xdr:rowOff>99060</xdr:rowOff>
                  </to>
                </anchor>
              </controlPr>
            </control>
          </mc:Choice>
        </mc:AlternateContent>
        <mc:AlternateContent xmlns:mc="http://schemas.openxmlformats.org/markup-compatibility/2006">
          <mc:Choice Requires="x14">
            <control shapeId="5187" r:id="rId14" name="Option Button 67">
              <controlPr defaultSize="0" autoFill="0" autoLine="0" autoPict="0">
                <anchor moveWithCells="1">
                  <from>
                    <xdr:col>17</xdr:col>
                    <xdr:colOff>152400</xdr:colOff>
                    <xdr:row>49</xdr:row>
                    <xdr:rowOff>68580</xdr:rowOff>
                  </from>
                  <to>
                    <xdr:col>19</xdr:col>
                    <xdr:colOff>0</xdr:colOff>
                    <xdr:row>50</xdr:row>
                    <xdr:rowOff>106680</xdr:rowOff>
                  </to>
                </anchor>
              </controlPr>
            </control>
          </mc:Choice>
        </mc:AlternateContent>
        <mc:AlternateContent xmlns:mc="http://schemas.openxmlformats.org/markup-compatibility/2006">
          <mc:Choice Requires="x14">
            <control shapeId="5189" r:id="rId15" name="Group Box 69">
              <controlPr defaultSize="0" autoFill="0" autoPict="0">
                <anchor moveWithCells="1">
                  <from>
                    <xdr:col>12</xdr:col>
                    <xdr:colOff>45720</xdr:colOff>
                    <xdr:row>48</xdr:row>
                    <xdr:rowOff>60960</xdr:rowOff>
                  </from>
                  <to>
                    <xdr:col>31</xdr:col>
                    <xdr:colOff>137160</xdr:colOff>
                    <xdr:row>51</xdr:row>
                    <xdr:rowOff>22860</xdr:rowOff>
                  </to>
                </anchor>
              </controlPr>
            </control>
          </mc:Choice>
        </mc:AlternateContent>
        <mc:AlternateContent xmlns:mc="http://schemas.openxmlformats.org/markup-compatibility/2006">
          <mc:Choice Requires="x14">
            <control shapeId="5209" r:id="rId16" name="Option Button 89">
              <controlPr defaultSize="0" autoFill="0" autoLine="0" autoPict="0">
                <anchor moveWithCells="1">
                  <from>
                    <xdr:col>9</xdr:col>
                    <xdr:colOff>114300</xdr:colOff>
                    <xdr:row>35</xdr:row>
                    <xdr:rowOff>53340</xdr:rowOff>
                  </from>
                  <to>
                    <xdr:col>10</xdr:col>
                    <xdr:colOff>152400</xdr:colOff>
                    <xdr:row>36</xdr:row>
                    <xdr:rowOff>91440</xdr:rowOff>
                  </to>
                </anchor>
              </controlPr>
            </control>
          </mc:Choice>
        </mc:AlternateContent>
        <mc:AlternateContent xmlns:mc="http://schemas.openxmlformats.org/markup-compatibility/2006">
          <mc:Choice Requires="x14">
            <control shapeId="5210" r:id="rId17" name="Option Button 90">
              <controlPr defaultSize="0" autoFill="0" autoLine="0" autoPict="0">
                <anchor moveWithCells="1">
                  <from>
                    <xdr:col>23</xdr:col>
                    <xdr:colOff>22860</xdr:colOff>
                    <xdr:row>35</xdr:row>
                    <xdr:rowOff>53340</xdr:rowOff>
                  </from>
                  <to>
                    <xdr:col>24</xdr:col>
                    <xdr:colOff>68580</xdr:colOff>
                    <xdr:row>36</xdr:row>
                    <xdr:rowOff>91440</xdr:rowOff>
                  </to>
                </anchor>
              </controlPr>
            </control>
          </mc:Choice>
        </mc:AlternateContent>
        <mc:AlternateContent xmlns:mc="http://schemas.openxmlformats.org/markup-compatibility/2006">
          <mc:Choice Requires="x14">
            <control shapeId="5211" r:id="rId18" name="Group Box 91">
              <controlPr defaultSize="0" autoFill="0" autoPict="0">
                <anchor moveWithCells="1">
                  <from>
                    <xdr:col>9</xdr:col>
                    <xdr:colOff>76200</xdr:colOff>
                    <xdr:row>35</xdr:row>
                    <xdr:rowOff>7620</xdr:rowOff>
                  </from>
                  <to>
                    <xdr:col>25</xdr:col>
                    <xdr:colOff>160020</xdr:colOff>
                    <xdr:row>36</xdr:row>
                    <xdr:rowOff>137160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2" id="{EAF6291A-C406-4098-AF0B-0C39A066A2A4}">
            <xm:f>OR(データ取込!$D$5=TRUE,データ取込!$D$6=TRUE,データ取込!$D$7=TRUE,データ取込!$D$8=TRUE,データ取込!$D$9=TRUE)</xm:f>
            <x14:dxf>
              <fill>
                <patternFill>
                  <bgColor theme="0"/>
                </patternFill>
              </fill>
            </x14:dxf>
          </x14:cfRule>
          <xm:sqref>E44:K44 U44:V44 AI44:AM45 E45:J45 U45 E46:K46 U46:AM47 E47:J47 E48:AM49</xm:sqref>
        </x14:conditionalFormatting>
        <x14:conditionalFormatting xmlns:xm="http://schemas.microsoft.com/office/excel/2006/main">
          <x14:cfRule type="expression" priority="60" id="{9564CE78-3CF5-4D48-83E5-4F7415D6A933}">
            <xm:f>OR(データ取込!$D$3=1,データ取込!$D$3=2)</xm:f>
            <x14:dxf>
              <fill>
                <patternFill>
                  <bgColor theme="0"/>
                </patternFill>
              </fill>
            </x14:dxf>
          </x14:cfRule>
          <xm:sqref>J34:K34 R34:AM35 J35</xm:sqref>
        </x14:conditionalFormatting>
        <x14:conditionalFormatting xmlns:xm="http://schemas.microsoft.com/office/excel/2006/main">
          <x14:cfRule type="expression" priority="1" id="{A4F296EC-C4D4-48B1-AE55-DCEFFCB64547}">
            <xm:f>OR(データ取込!$D$4=1,データ取込!$D$4=2,データ取込!$D$4=3,データ取込!$D$4=4)</xm:f>
            <x14:dxf>
              <fill>
                <patternFill>
                  <bgColor theme="0"/>
                </patternFill>
              </fill>
            </x14:dxf>
          </x14:cfRule>
          <xm:sqref>J36:Q36 W36:AG36 AM36:AM37 J37:P37 W37:AF37</xm:sqref>
        </x14:conditionalFormatting>
        <x14:conditionalFormatting xmlns:xm="http://schemas.microsoft.com/office/excel/2006/main">
          <x14:cfRule type="expression" priority="50" id="{5681C676-3808-451D-AEF1-5C221391669C}">
            <xm:f>OR(データ取込!$D$10=1,データ取込!$D$10=2)</xm:f>
            <x14:dxf>
              <fill>
                <patternFill>
                  <bgColor theme="0"/>
                </patternFill>
              </fill>
            </x14:dxf>
          </x14:cfRule>
          <xm:sqref>L52:O52 AG52:AM53 L53:N53</xm:sqref>
        </x14:conditionalFormatting>
        <x14:conditionalFormatting xmlns:xm="http://schemas.microsoft.com/office/excel/2006/main">
          <x14:cfRule type="expression" priority="9" id="{FFE49392-59C2-4616-A75E-17B30AACF33B}">
            <xm:f>AND(データ取込!$D$3=1,データ取込!$D$11&lt;&gt;3)</xm:f>
            <x14:dxf>
              <fill>
                <patternFill>
                  <bgColor theme="7" tint="0.79998168889431442"/>
                </patternFill>
              </fill>
            </x14:dxf>
          </x14:cfRule>
          <xm:sqref>L50:AG51 AJ50:AM51</xm:sqref>
        </x14:conditionalFormatting>
        <x14:conditionalFormatting xmlns:xm="http://schemas.microsoft.com/office/excel/2006/main">
          <x14:cfRule type="expression" priority="11" id="{5F06E7A8-8156-4AE3-A1D1-C7C5077C545B}">
            <xm:f>AND(データ取込!$D$3=1,データ取込!$D$11=3)</xm:f>
            <x14:dxf>
              <font>
                <color theme="0"/>
              </font>
            </x14:dxf>
          </x14:cfRule>
          <x14:cfRule type="expression" priority="19" id="{A5A3990E-0E94-428F-A6F1-A28333861D80}">
            <xm:f>データ取込!$D$3=1</xm:f>
            <x14:dxf>
              <font>
                <color theme="7" tint="0.79998168889431442"/>
              </font>
            </x14:dxf>
          </x14:cfRule>
          <xm:sqref>O50:P51</xm:sqref>
        </x14:conditionalFormatting>
        <x14:conditionalFormatting xmlns:xm="http://schemas.microsoft.com/office/excel/2006/main">
          <x14:cfRule type="expression" priority="10" id="{8A5A5CF5-27BA-4827-BD75-88AF8FA0E895}">
            <xm:f>AND(データ取込!$D$3=1,データ取込!$D$11=3)</xm:f>
            <x14:dxf>
              <font>
                <color theme="0"/>
              </font>
            </x14:dxf>
          </x14:cfRule>
          <x14:cfRule type="expression" priority="5" id="{4AE2B50B-EC16-4E54-A8BB-177D620B1D3D}">
            <xm:f>AND(データ取込!$D$3=2,データ取込!$D$11=0)</xm:f>
            <x14:dxf>
              <fill>
                <patternFill>
                  <bgColor theme="7" tint="0.79998168889431442"/>
                </patternFill>
              </fill>
            </x14:dxf>
          </x14:cfRule>
          <x14:cfRule type="expression" priority="7" id="{AEFF74D2-6348-4394-87F9-555A2DBAAC6F}">
            <xm:f>AND(データ取込!$D$3=2,データ取込!$D$11=3)</xm:f>
            <x14:dxf>
              <fill>
                <patternFill>
                  <bgColor theme="7" tint="0.79998168889431442"/>
                </patternFill>
              </fill>
            </x14:dxf>
          </x14:cfRule>
          <x14:cfRule type="expression" priority="16" id="{B2D58A62-E663-43C4-97F0-6472438FDD73}">
            <xm:f>AND(データ取込!$D$3=1,データ取込!$D$11=3)</xm:f>
            <x14:dxf>
              <fill>
                <patternFill>
                  <bgColor theme="0"/>
                </patternFill>
              </fill>
            </x14:dxf>
          </x14:cfRule>
          <x14:cfRule type="expression" priority="17" id="{8AE22B7F-DCFA-4A71-8661-9F3C5D76E89F}">
            <xm:f>データ取込!$D$3=1</xm:f>
            <x14:dxf>
              <font>
                <color theme="7" tint="0.79998168889431442"/>
              </font>
            </x14:dxf>
          </x14:cfRule>
          <xm:sqref>T50:U51</xm:sqref>
        </x14:conditionalFormatting>
        <x14:conditionalFormatting xmlns:xm="http://schemas.microsoft.com/office/excel/2006/main">
          <x14:cfRule type="expression" priority="79" id="{BA349E5E-24D9-440C-BC7B-878B41A8BC30}">
            <xm:f>OR(AND(OR(データ取込!$D$3=1,データ取込!$D$3=2),データ取込!$D$11=1),AND(OR(データ取込!$D$3=1,データ取込!$D$3=2),データ取込!$D$11=2),AND(データ取込!$D$3=1,データ取込!$D$11=3))</xm:f>
            <x14:dxf>
              <fill>
                <patternFill>
                  <bgColor theme="0"/>
                </patternFill>
              </fill>
            </x14:dxf>
          </x14:cfRule>
          <xm:sqref>V50:AG51 L50:S51 AJ50:AM51</xm:sqref>
        </x14:conditionalFormatting>
        <x14:conditionalFormatting xmlns:xm="http://schemas.microsoft.com/office/excel/2006/main">
          <x14:cfRule type="expression" priority="49" id="{4A037BDA-7158-445D-BD6C-D24D43F5CB4B}">
            <xm:f>データ取込!$D$10=1</xm:f>
            <x14:dxf>
              <fill>
                <patternFill>
                  <bgColor theme="9" tint="0.79998168889431442"/>
                </patternFill>
              </fill>
            </x14:dxf>
          </x14:cfRule>
          <x14:cfRule type="expression" priority="45" id="{5516D6D8-3E3A-4263-9FBB-495289A15016}">
            <xm:f>データ取込!$D$10=2</xm:f>
            <x14:dxf>
              <fill>
                <patternFill>
                  <bgColor theme="0"/>
                </patternFill>
              </fill>
            </x14:dxf>
          </x14:cfRule>
          <xm:sqref>W52</xm:sqref>
        </x14:conditionalFormatting>
        <x14:conditionalFormatting xmlns:xm="http://schemas.microsoft.com/office/excel/2006/main">
          <x14:cfRule type="expression" priority="29" id="{1DDF90A6-6D83-4B3B-99A0-9591AFC55B05}">
            <xm:f>データ取込!$D$3=2</xm:f>
            <x14:dxf>
              <font>
                <color theme="0"/>
              </font>
            </x14:dxf>
          </x14:cfRule>
          <x14:cfRule type="expression" priority="26" id="{0CE9B544-E6AE-472F-9807-FFD2EEE6CD18}">
            <xm:f>AND(データ取込!$D$3=2,データ取込!$D$11=0)</xm:f>
            <x14:dxf>
              <font>
                <color theme="7" tint="0.79998168889431442"/>
              </font>
            </x14:dxf>
          </x14:cfRule>
          <x14:cfRule type="expression" priority="28" id="{487AAEA9-5BDE-409D-B28E-A15E211A207D}">
            <xm:f>データ取込!$D$3=2</xm:f>
            <x14:dxf>
              <font>
                <color theme="7" tint="0.79998168889431442"/>
              </font>
            </x14:dxf>
          </x14:cfRule>
          <x14:cfRule type="expression" priority="27" id="{D61690F8-48E2-4978-953C-71CAB424440C}">
            <xm:f>AND(データ取込!$D$3=2,データ取込!$D$11&lt;&gt;3)</xm:f>
            <x14:dxf>
              <font>
                <color theme="0"/>
              </font>
            </x14:dxf>
          </x14:cfRule>
          <xm:sqref>Y50:AB51</xm:sqref>
        </x14:conditionalFormatting>
        <x14:conditionalFormatting xmlns:xm="http://schemas.microsoft.com/office/excel/2006/main">
          <x14:cfRule type="expression" priority="24" id="{89366567-2ED1-4C4F-83DD-8E8A4FCD619C}">
            <xm:f>データ取込!$D$11=3</xm:f>
            <x14:dxf>
              <fill>
                <patternFill>
                  <bgColor theme="7" tint="0.79998168889431442"/>
                </patternFill>
              </fill>
            </x14:dxf>
          </x14:cfRule>
          <xm:sqref>AC50:AD51</xm:sqref>
        </x14:conditionalFormatting>
        <x14:conditionalFormatting xmlns:xm="http://schemas.microsoft.com/office/excel/2006/main">
          <x14:cfRule type="expression" priority="35" id="{7D91C584-622A-4A82-813B-96752696E8A2}">
            <xm:f>AND(データ取込!$D$3=2,データ取込!$D$11&lt;&gt;3)</xm:f>
            <x14:dxf>
              <font>
                <color theme="0"/>
              </font>
            </x14:dxf>
          </x14:cfRule>
          <x14:cfRule type="expression" priority="33" id="{18FEC487-5923-48DE-9E83-F8616D72DE94}">
            <xm:f>AND(データ取込!$D$3=2,データ取込!$D$11=0)</xm:f>
            <x14:dxf>
              <font>
                <color theme="7" tint="0.79998168889431442"/>
              </font>
            </x14:dxf>
          </x14:cfRule>
          <x14:cfRule type="expression" priority="38" id="{53F56367-24CC-4E09-AF22-2AE3DEFB5355}">
            <xm:f>データ取込!$D$3=2</xm:f>
            <x14:dxf>
              <font>
                <color theme="7" tint="0.79998168889431442"/>
              </font>
            </x14:dxf>
          </x14:cfRule>
          <x14:cfRule type="expression" priority="43" id="{75054648-78EE-46AF-BD27-36E87611C664}">
            <xm:f>データ取込!$D$3=2</xm:f>
            <x14:dxf>
              <font>
                <color theme="0"/>
              </font>
            </x14:dxf>
          </x14:cfRule>
          <xm:sqref>AD50:AG51</xm:sqref>
        </x14:conditionalFormatting>
        <x14:conditionalFormatting xmlns:xm="http://schemas.microsoft.com/office/excel/2006/main">
          <x14:cfRule type="expression" priority="25" id="{2811B710-FEBF-4A77-948C-366316BB3413}">
            <xm:f>データ取込!$D$3=2</xm:f>
            <x14:dxf>
              <font>
                <color theme="0"/>
              </font>
            </x14:dxf>
          </x14:cfRule>
          <x14:cfRule type="expression" priority="22" id="{B2D8BAF1-F352-455C-833E-6AAB85238BF9}">
            <xm:f>データ取込!$D$3=2</xm:f>
            <x14:dxf>
              <font>
                <color theme="7" tint="0.79998168889431442"/>
              </font>
            </x14:dxf>
          </x14:cfRule>
          <x14:cfRule type="expression" priority="21" id="{B21A1335-9BE6-445C-803D-FF16642FD123}">
            <xm:f>AND(データ取込!$D$3=2,データ取込!$D$11&lt;&gt;3)</xm:f>
            <x14:dxf>
              <font>
                <color theme="0"/>
              </font>
            </x14:dxf>
          </x14:cfRule>
          <x14:cfRule type="expression" priority="20" id="{1D586FE5-E987-4A70-A164-F9BDEA4D78B1}">
            <xm:f>AND(データ取込!$D$3=2,データ取込!$D$11=0)</xm:f>
            <x14:dxf>
              <font>
                <color theme="7" tint="0.79998168889431442"/>
              </font>
            </x14:dxf>
          </x14:cfRule>
          <xm:sqref>AE50:AE51</xm:sqref>
        </x14:conditionalFormatting>
        <x14:conditionalFormatting xmlns:xm="http://schemas.microsoft.com/office/excel/2006/main">
          <x14:cfRule type="expression" priority="4" id="{7CCDBA48-DBBB-4E82-9064-E320E64046DC}">
            <xm:f>AND(データ取込!$D$3=2,データ取込!$D$11=0)</xm:f>
            <x14:dxf>
              <fill>
                <patternFill>
                  <bgColor theme="7" tint="0.79998168889431442"/>
                </patternFill>
              </fill>
            </x14:dxf>
          </x14:cfRule>
          <x14:cfRule type="expression" priority="3" id="{CCDC19D1-9E02-48EA-B0DB-6BBF9BF99DEE}">
            <xm:f>OR(AND(データ取込!$D$3=1,データ取込!$D$11=1),AND(データ取込!$D$3=1,データ取込!$D$11=2))</xm:f>
            <x14:dxf>
              <fill>
                <patternFill>
                  <bgColor theme="7" tint="0.79998168889431442"/>
                </patternFill>
              </fill>
            </x14:dxf>
          </x14:cfRule>
          <x14:cfRule type="expression" priority="8" id="{CE0EB1FF-044A-4FC4-931D-C5588645531D}">
            <xm:f>AND(データ取込!$D$3=2,データ取込!$D$11=3)</xm:f>
            <x14:dxf>
              <fill>
                <patternFill>
                  <bgColor theme="7" tint="0.79998168889431442"/>
                </patternFill>
              </fill>
            </x14:dxf>
          </x14:cfRule>
          <x14:cfRule type="expression" priority="6" id="{6AF3ED3C-402B-4EC7-9C6D-8E1B0607979C}">
            <xm:f>AND(データ取込!$D$3=1,データ取込!$D$11=0)</xm:f>
            <x14:dxf>
              <fill>
                <patternFill>
                  <bgColor theme="7" tint="0.79998168889431442"/>
                </patternFill>
              </fill>
            </x14:dxf>
          </x14:cfRule>
          <xm:sqref>AH50:AI51</xm:sqref>
        </x14:conditionalFormatting>
        <x14:conditionalFormatting xmlns:xm="http://schemas.microsoft.com/office/excel/2006/main">
          <x14:cfRule type="expression" priority="32" id="{C88D22D9-A292-406F-A256-307C3B7C4985}">
            <xm:f>AND(データ取込!$D$3=2,データ取込!$D$11=0)</xm:f>
            <x14:dxf>
              <font>
                <color theme="7" tint="0.79998168889431442"/>
              </font>
            </x14:dxf>
          </x14:cfRule>
          <x14:cfRule type="expression" priority="42" id="{A30EEDA9-3B22-4279-8793-5CAB28067E3F}">
            <xm:f>データ取込!$D$3=2</xm:f>
            <x14:dxf>
              <font>
                <color theme="0"/>
              </font>
            </x14:dxf>
          </x14:cfRule>
          <x14:cfRule type="expression" priority="37" id="{854B8E14-7600-4002-9046-8C070185AA07}">
            <xm:f>データ取込!$D$3=2</xm:f>
            <x14:dxf>
              <font>
                <color theme="7" tint="0.79998168889431442"/>
              </font>
            </x14:dxf>
          </x14:cfRule>
          <x14:cfRule type="expression" priority="34" id="{FAC1DC42-C40F-4EAF-AC20-E71D14243977}">
            <xm:f>AND(データ取込!$D$3=2,データ取込!$D$11&lt;&gt;3)</xm:f>
            <x14:dxf>
              <font>
                <color theme="0"/>
              </font>
            </x14:dxf>
          </x14:cfRule>
          <xm:sqref>AJ50:AJ51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5"/>
  <sheetViews>
    <sheetView showGridLines="0" topLeftCell="F1" workbookViewId="0">
      <selection activeCell="Z36" sqref="Z36"/>
    </sheetView>
  </sheetViews>
  <sheetFormatPr defaultColWidth="9.28515625" defaultRowHeight="13.2"/>
  <cols>
    <col min="1" max="1" width="9.28515625" style="48"/>
    <col min="2" max="2" width="16" style="48" bestFit="1" customWidth="1"/>
    <col min="3" max="3" width="19.42578125" style="48" customWidth="1"/>
    <col min="4" max="5" width="11.42578125" style="48" bestFit="1" customWidth="1"/>
    <col min="6" max="7" width="10" style="48" bestFit="1" customWidth="1"/>
    <col min="8" max="9" width="11.42578125" style="48" bestFit="1" customWidth="1"/>
    <col min="10" max="10" width="10" style="48" bestFit="1" customWidth="1"/>
    <col min="11" max="11" width="7.28515625" style="48" bestFit="1" customWidth="1"/>
    <col min="12" max="12" width="6" style="48" bestFit="1" customWidth="1"/>
    <col min="13" max="13" width="10" style="48" bestFit="1" customWidth="1"/>
    <col min="14" max="17" width="16" style="48" bestFit="1" customWidth="1"/>
    <col min="18" max="20" width="16" style="48" customWidth="1"/>
    <col min="21" max="21" width="19.140625" style="48" bestFit="1" customWidth="1"/>
    <col min="22" max="22" width="13" style="48" bestFit="1" customWidth="1"/>
    <col min="23" max="26" width="12.42578125" style="48" customWidth="1"/>
    <col min="27" max="27" width="22.140625" style="48" bestFit="1" customWidth="1"/>
    <col min="28" max="16384" width="9.28515625" style="48"/>
  </cols>
  <sheetData>
    <row r="1" spans="1:4">
      <c r="A1" s="48" t="s">
        <v>38</v>
      </c>
    </row>
    <row r="2" spans="1:4">
      <c r="B2" s="49" t="s">
        <v>39</v>
      </c>
      <c r="C2" s="49"/>
      <c r="D2" s="49" t="b">
        <v>0</v>
      </c>
    </row>
    <row r="3" spans="1:4">
      <c r="B3" s="50" t="s">
        <v>40</v>
      </c>
      <c r="C3" s="49" t="s">
        <v>41</v>
      </c>
      <c r="D3" s="49">
        <v>2</v>
      </c>
    </row>
    <row r="4" spans="1:4">
      <c r="B4" s="56"/>
      <c r="C4" s="49" t="s">
        <v>86</v>
      </c>
      <c r="D4" s="49"/>
    </row>
    <row r="5" spans="1:4">
      <c r="B5" s="50" t="s">
        <v>42</v>
      </c>
      <c r="C5" s="49" t="s">
        <v>73</v>
      </c>
      <c r="D5" s="49" t="b">
        <v>0</v>
      </c>
    </row>
    <row r="6" spans="1:4">
      <c r="B6" s="51"/>
      <c r="C6" s="49" t="s">
        <v>74</v>
      </c>
      <c r="D6" s="49" t="b">
        <v>0</v>
      </c>
    </row>
    <row r="7" spans="1:4">
      <c r="B7" s="51"/>
      <c r="C7" s="49" t="s">
        <v>75</v>
      </c>
      <c r="D7" s="49" t="b">
        <v>0</v>
      </c>
    </row>
    <row r="8" spans="1:4">
      <c r="B8" s="51"/>
      <c r="C8" s="49" t="s">
        <v>76</v>
      </c>
      <c r="D8" s="49" t="b">
        <v>0</v>
      </c>
    </row>
    <row r="9" spans="1:4">
      <c r="B9" s="51"/>
      <c r="C9" s="49" t="s">
        <v>77</v>
      </c>
      <c r="D9" s="49" t="b">
        <v>0</v>
      </c>
    </row>
    <row r="10" spans="1:4">
      <c r="B10" s="363" t="s">
        <v>43</v>
      </c>
      <c r="C10" s="49" t="s">
        <v>44</v>
      </c>
      <c r="D10" s="49"/>
    </row>
    <row r="11" spans="1:4">
      <c r="B11" s="364"/>
      <c r="C11" s="49" t="s">
        <v>80</v>
      </c>
      <c r="D11" s="49"/>
    </row>
    <row r="13" spans="1:4">
      <c r="A13" s="48" t="s">
        <v>45</v>
      </c>
    </row>
    <row r="14" spans="1:4">
      <c r="B14" s="52" t="s">
        <v>46</v>
      </c>
      <c r="C14" s="52" t="s">
        <v>46</v>
      </c>
      <c r="D14" s="53" t="s">
        <v>47</v>
      </c>
    </row>
    <row r="15" spans="1:4">
      <c r="B15" s="49" t="str">
        <f>IF(OR(C15="未記入あり",D15="未記入あり"),"未記入あり","")</f>
        <v>未記入あり</v>
      </c>
      <c r="C15" s="49" t="str">
        <f>IF(OR(B20="",C20="",D20="",E20="",F20="",G20="",H20="",I20="",J20="",K20="",L20="",M20="",N20="",O20="",P20="",Q20="",R20="",X20=""),"未記入あり","")</f>
        <v>未記入あり</v>
      </c>
      <c r="D15" s="49" t="str">
        <f>IF(AND(S20="",T20="",U20="",V20="",W20=""),"未記入あり","")</f>
        <v>未記入あり</v>
      </c>
    </row>
    <row r="17" spans="1:27">
      <c r="B17" s="373" t="s">
        <v>48</v>
      </c>
      <c r="C17" s="373"/>
      <c r="D17" s="373"/>
      <c r="E17" s="373"/>
      <c r="F17" s="373"/>
      <c r="G17" s="373"/>
      <c r="H17" s="373"/>
      <c r="I17" s="373"/>
      <c r="J17" s="373"/>
      <c r="K17" s="373"/>
      <c r="L17" s="373"/>
      <c r="M17" s="373"/>
      <c r="N17" s="367" t="s">
        <v>49</v>
      </c>
      <c r="O17" s="368"/>
      <c r="P17" s="368"/>
      <c r="Q17" s="368"/>
      <c r="R17" s="368"/>
      <c r="S17" s="368"/>
      <c r="T17" s="368"/>
      <c r="U17" s="368"/>
      <c r="V17" s="367" t="s">
        <v>42</v>
      </c>
      <c r="W17" s="368"/>
      <c r="X17" s="368"/>
      <c r="Y17" s="368"/>
      <c r="Z17" s="369"/>
      <c r="AA17" s="365" t="s">
        <v>43</v>
      </c>
    </row>
    <row r="18" spans="1:27">
      <c r="B18" s="373" t="s">
        <v>50</v>
      </c>
      <c r="C18" s="373"/>
      <c r="D18" s="373"/>
      <c r="E18" s="373"/>
      <c r="F18" s="373"/>
      <c r="G18" s="373" t="s">
        <v>51</v>
      </c>
      <c r="H18" s="373"/>
      <c r="I18" s="373"/>
      <c r="J18" s="373"/>
      <c r="K18" s="373"/>
      <c r="L18" s="373"/>
      <c r="M18" s="373"/>
      <c r="N18" s="370"/>
      <c r="O18" s="371"/>
      <c r="P18" s="371"/>
      <c r="Q18" s="371"/>
      <c r="R18" s="371"/>
      <c r="S18" s="371"/>
      <c r="T18" s="371"/>
      <c r="U18" s="371"/>
      <c r="V18" s="370"/>
      <c r="W18" s="371"/>
      <c r="X18" s="371"/>
      <c r="Y18" s="371"/>
      <c r="Z18" s="372"/>
      <c r="AA18" s="366"/>
    </row>
    <row r="19" spans="1:27" s="54" customFormat="1">
      <c r="B19" s="52" t="s">
        <v>52</v>
      </c>
      <c r="C19" s="52" t="s">
        <v>53</v>
      </c>
      <c r="D19" s="52" t="s">
        <v>54</v>
      </c>
      <c r="E19" s="52" t="s">
        <v>55</v>
      </c>
      <c r="F19" s="52" t="s">
        <v>56</v>
      </c>
      <c r="G19" s="52" t="s">
        <v>53</v>
      </c>
      <c r="H19" s="52" t="s">
        <v>54</v>
      </c>
      <c r="I19" s="52" t="s">
        <v>55</v>
      </c>
      <c r="J19" s="52" t="s">
        <v>56</v>
      </c>
      <c r="K19" s="52" t="s">
        <v>57</v>
      </c>
      <c r="L19" s="52" t="s">
        <v>58</v>
      </c>
      <c r="M19" s="52" t="s">
        <v>59</v>
      </c>
      <c r="N19" s="52" t="s">
        <v>60</v>
      </c>
      <c r="O19" s="49" t="s">
        <v>86</v>
      </c>
      <c r="P19" s="52" t="s">
        <v>61</v>
      </c>
      <c r="Q19" s="52" t="s">
        <v>72</v>
      </c>
      <c r="R19" s="52" t="s">
        <v>62</v>
      </c>
      <c r="S19" s="49" t="s">
        <v>28</v>
      </c>
      <c r="T19" s="49" t="s">
        <v>29</v>
      </c>
      <c r="U19" s="49" t="s">
        <v>30</v>
      </c>
      <c r="V19" s="49" t="s">
        <v>31</v>
      </c>
      <c r="W19" s="49" t="s">
        <v>32</v>
      </c>
      <c r="X19" s="52" t="s">
        <v>70</v>
      </c>
    </row>
    <row r="20" spans="1:27" s="54" customFormat="1">
      <c r="B20" s="52" t="str">
        <f>IF(品質性能試験申込書!L14=0,"",品質性能試験申込書!L14)</f>
        <v/>
      </c>
      <c r="C20" s="52" t="str">
        <f>IF(品質性能試験申込書!L15=0,"",品質性能試験申込書!L15)</f>
        <v/>
      </c>
      <c r="D20" s="52" t="str">
        <f>IF(品質性能試験申込書!M18=0,"",品質性能試験申込書!M18)</f>
        <v/>
      </c>
      <c r="E20" s="52" t="str">
        <f>IF(品質性能試験申込書!P18=0,"",品質性能試験申込書!P18)</f>
        <v/>
      </c>
      <c r="F20" s="52" t="str">
        <f>IF(品質性能試験申込書!L19=0,"",品質性能試験申込書!L19)</f>
        <v/>
      </c>
      <c r="G20" s="52" t="str">
        <f>IF(品質性能試験申込書!L22=0,"",品質性能試験申込書!L22)</f>
        <v/>
      </c>
      <c r="H20" s="52" t="str">
        <f>IF(品質性能試験申込書!M25=0,"",品質性能試験申込書!M25)</f>
        <v/>
      </c>
      <c r="I20" s="52" t="str">
        <f>IF(品質性能試験申込書!P25=0,"",品質性能試験申込書!P25)</f>
        <v/>
      </c>
      <c r="J20" s="52" t="str">
        <f>IF(品質性能試験申込書!L26=0,"",品質性能試験申込書!L26)</f>
        <v/>
      </c>
      <c r="K20" s="52" t="str">
        <f>IF(品質性能試験申込書!AB28=0,"",品質性能試験申込書!AB28)</f>
        <v/>
      </c>
      <c r="L20" s="52" t="str">
        <f>IF(品質性能試験申込書!L31=0,"",品質性能試験申込書!L31)</f>
        <v/>
      </c>
      <c r="M20" s="52" t="str">
        <f>IF(品質性能試験申込書!AB31=0,"",品質性能試験申込書!AB31)</f>
        <v/>
      </c>
      <c r="N20" s="52" t="str">
        <f>IF(D3=1," JNLA試験","品質性能試験")</f>
        <v>品質性能試験</v>
      </c>
      <c r="O20" s="52" t="str">
        <f>IF(D4=1,"上澄水",IF(D4=2,"回収水",IF(D4=3,"スラッジ水",IF(品質性能試験申込書!AF36=0,"",品質性能試験申込書!AF36))))</f>
        <v/>
      </c>
      <c r="P20" s="52" t="str">
        <f>IF(品質性能試験申込書!J38=0,"",品質性能試験申込書!J38)</f>
        <v/>
      </c>
      <c r="Q20" s="52" t="str">
        <f>IF(品質性能試験申込書!J40=0,"",品質性能試験申込書!J40)</f>
        <v/>
      </c>
      <c r="R20" s="55" t="str">
        <f>IF(品質性能試験申込書!R40=0,"",品質性能試験申込書!R40)</f>
        <v/>
      </c>
      <c r="S20" s="52" t="str">
        <f>IF(D5=TRUE,"凝結時間の差","")</f>
        <v/>
      </c>
      <c r="T20" s="52" t="str">
        <f>IF(D6=TRUE,"モルタル圧縮強さの比（Ａ法）","")</f>
        <v/>
      </c>
      <c r="U20" s="52" t="str">
        <f>IF(D7=TRUE,"塩素イオンの量","")</f>
        <v/>
      </c>
      <c r="V20" s="52" t="str">
        <f>IF(D8=TRUE,"懸濁物質の量","")</f>
        <v/>
      </c>
      <c r="W20" s="52" t="str">
        <f>IF(D9=TRUE,"溶解性蒸発残留物の量","")</f>
        <v/>
      </c>
      <c r="X20" s="52" t="str">
        <f>IF(D11=1,"1",IF(D11=2,"2",IF(D11=3,IF(品質性能試験申込書!AC50=0,"",品質性能試験申込書!AC50),"")))</f>
        <v/>
      </c>
    </row>
    <row r="29" spans="1:27">
      <c r="A29" s="48" t="s">
        <v>66</v>
      </c>
      <c r="C29" s="52" t="s">
        <v>46</v>
      </c>
    </row>
    <row r="30" spans="1:27">
      <c r="C30" s="49" t="str">
        <f>B15</f>
        <v>未記入あり</v>
      </c>
    </row>
    <row r="32" spans="1:27" ht="13.2" customHeight="1">
      <c r="B32" s="365" t="s">
        <v>67</v>
      </c>
      <c r="C32" s="375" t="s">
        <v>48</v>
      </c>
      <c r="D32" s="376"/>
      <c r="E32" s="376"/>
      <c r="F32" s="376"/>
      <c r="G32" s="376"/>
      <c r="H32" s="376"/>
      <c r="I32" s="376"/>
      <c r="J32" s="376"/>
      <c r="K32" s="376"/>
      <c r="L32" s="376"/>
      <c r="M32" s="376"/>
      <c r="N32" s="376"/>
      <c r="O32" s="376"/>
      <c r="P32" s="376"/>
      <c r="Q32" s="377"/>
      <c r="R32" s="367" t="s">
        <v>49</v>
      </c>
      <c r="S32" s="368"/>
      <c r="T32" s="368"/>
      <c r="U32" s="368"/>
      <c r="V32" s="369"/>
      <c r="W32" s="367" t="s">
        <v>69</v>
      </c>
      <c r="X32" s="368"/>
      <c r="Y32" s="368"/>
      <c r="Z32" s="369"/>
    </row>
    <row r="33" spans="2:26" ht="13.2" customHeight="1">
      <c r="B33" s="374"/>
      <c r="C33" s="366" t="s">
        <v>50</v>
      </c>
      <c r="D33" s="366"/>
      <c r="E33" s="366"/>
      <c r="F33" s="366"/>
      <c r="G33" s="366"/>
      <c r="H33" s="378" t="s">
        <v>107</v>
      </c>
      <c r="I33" s="375" t="s">
        <v>51</v>
      </c>
      <c r="J33" s="376"/>
      <c r="K33" s="376"/>
      <c r="L33" s="376"/>
      <c r="M33" s="376"/>
      <c r="N33" s="376"/>
      <c r="O33" s="376"/>
      <c r="P33" s="376"/>
      <c r="Q33" s="377"/>
      <c r="R33" s="370"/>
      <c r="S33" s="371"/>
      <c r="T33" s="371"/>
      <c r="U33" s="371"/>
      <c r="V33" s="372"/>
      <c r="W33" s="370"/>
      <c r="X33" s="371"/>
      <c r="Y33" s="371"/>
      <c r="Z33" s="372"/>
    </row>
    <row r="34" spans="2:26">
      <c r="B34" s="366"/>
      <c r="C34" s="52" t="s">
        <v>52</v>
      </c>
      <c r="D34" s="52" t="s">
        <v>53</v>
      </c>
      <c r="E34" s="52" t="s">
        <v>108</v>
      </c>
      <c r="F34" s="52" t="s">
        <v>109</v>
      </c>
      <c r="G34" s="52" t="s">
        <v>110</v>
      </c>
      <c r="H34" s="379"/>
      <c r="I34" s="52" t="s">
        <v>53</v>
      </c>
      <c r="J34" s="52" t="s">
        <v>108</v>
      </c>
      <c r="K34" s="52" t="s">
        <v>109</v>
      </c>
      <c r="L34" s="52" t="s">
        <v>110</v>
      </c>
      <c r="M34" s="52" t="s">
        <v>68</v>
      </c>
      <c r="N34" s="52" t="s">
        <v>57</v>
      </c>
      <c r="O34" s="52" t="s">
        <v>58</v>
      </c>
      <c r="P34" s="52" t="s">
        <v>63</v>
      </c>
      <c r="Q34" s="52" t="s">
        <v>59</v>
      </c>
      <c r="R34" s="52" t="s">
        <v>60</v>
      </c>
      <c r="S34" s="49" t="s">
        <v>64</v>
      </c>
      <c r="T34" s="52" t="s">
        <v>61</v>
      </c>
      <c r="U34" s="52" t="s">
        <v>72</v>
      </c>
      <c r="V34" s="52" t="s">
        <v>62</v>
      </c>
      <c r="W34" s="49" t="s">
        <v>65</v>
      </c>
      <c r="X34" s="49" t="s">
        <v>111</v>
      </c>
      <c r="Y34" s="49" t="s">
        <v>71</v>
      </c>
      <c r="Z34" s="49" t="s">
        <v>112</v>
      </c>
    </row>
    <row r="35" spans="2:26">
      <c r="B35" s="49" t="s">
        <v>113</v>
      </c>
      <c r="C35" s="52" t="str">
        <f>B20</f>
        <v/>
      </c>
      <c r="D35" s="52" t="str">
        <f>C20</f>
        <v/>
      </c>
      <c r="E35" s="52" t="str">
        <f>D20</f>
        <v/>
      </c>
      <c r="F35" s="52" t="str">
        <f>E20</f>
        <v/>
      </c>
      <c r="G35" s="52" t="str">
        <f>F20</f>
        <v/>
      </c>
      <c r="H35" s="49">
        <f>IF(D2=FALSE,0,1)</f>
        <v>0</v>
      </c>
      <c r="I35" s="52" t="str">
        <f>G20</f>
        <v/>
      </c>
      <c r="J35" s="52" t="str">
        <f>H20</f>
        <v/>
      </c>
      <c r="K35" s="52" t="str">
        <f>I20</f>
        <v/>
      </c>
      <c r="L35" s="52" t="str">
        <f>J20</f>
        <v/>
      </c>
      <c r="M35" s="52" t="str">
        <f>IF(品質性能試験申込書!L28=0,"",品質性能試験申込書!L28)</f>
        <v/>
      </c>
      <c r="N35" s="52" t="str">
        <f>K20</f>
        <v/>
      </c>
      <c r="O35" s="52" t="str">
        <f>L20</f>
        <v/>
      </c>
      <c r="P35" s="52" t="str">
        <f>IF(品質性能試験申込書!T31=0,"",品質性能試験申込書!T31)</f>
        <v/>
      </c>
      <c r="Q35" s="52" t="str">
        <f>M20</f>
        <v/>
      </c>
      <c r="R35" s="52" t="str">
        <f>IF(D3=1,"43","41")</f>
        <v>41</v>
      </c>
      <c r="S35" s="52" t="str">
        <f>O20</f>
        <v/>
      </c>
      <c r="T35" s="52" t="str">
        <f>P20</f>
        <v/>
      </c>
      <c r="U35" s="52" t="str">
        <f>Q20</f>
        <v/>
      </c>
      <c r="V35" s="105" t="str">
        <f>R20</f>
        <v/>
      </c>
      <c r="W35" s="105" t="str">
        <f>IF(品質性能試験申込書!AF40=0,"",品質性能試験申込書!AF40)</f>
        <v/>
      </c>
      <c r="X35" s="49" t="str">
        <f>IF(D11=1,"1",IF(D11=2,"0",IF(D11=3,IF(品質性能試験申込書!AC50=0,"",品質性能試験申込書!AC50),"")))</f>
        <v/>
      </c>
      <c r="Y35" s="49" t="str">
        <f>IF(D10=1,IF(品質性能試験申込書!W52=0,"",品質性能試験申込書!W52),"")</f>
        <v/>
      </c>
      <c r="Z35" s="105" t="str">
        <f>IF(品質性能試験申込書!L54=0,"",品質性能試験申込書!L54)</f>
        <v/>
      </c>
    </row>
  </sheetData>
  <mergeCells count="14">
    <mergeCell ref="B32:B34"/>
    <mergeCell ref="C32:Q32"/>
    <mergeCell ref="R32:V33"/>
    <mergeCell ref="W32:Z33"/>
    <mergeCell ref="C33:G33"/>
    <mergeCell ref="H33:H34"/>
    <mergeCell ref="I33:Q33"/>
    <mergeCell ref="B10:B11"/>
    <mergeCell ref="AA17:AA18"/>
    <mergeCell ref="V17:Z18"/>
    <mergeCell ref="B17:M17"/>
    <mergeCell ref="N17:U18"/>
    <mergeCell ref="B18:F18"/>
    <mergeCell ref="G18:M18"/>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F945-BADA-434D-983E-51FC440A6928}">
  <dimension ref="B2:AN76"/>
  <sheetViews>
    <sheetView showGridLines="0" zoomScaleNormal="100" workbookViewId="0">
      <selection activeCell="AS40" sqref="AS40"/>
    </sheetView>
  </sheetViews>
  <sheetFormatPr defaultRowHeight="12" customHeight="1"/>
  <cols>
    <col min="1" max="2" width="4.140625" style="6" customWidth="1"/>
    <col min="3" max="4" width="2.85546875" style="6" customWidth="1"/>
    <col min="5" max="11" width="3.28515625" style="6" customWidth="1"/>
    <col min="12" max="19" width="3.140625" style="6" customWidth="1"/>
    <col min="20" max="22" width="3.7109375" style="6" customWidth="1"/>
    <col min="23" max="26" width="3.140625" style="6" customWidth="1"/>
    <col min="27" max="39" width="3.7109375" style="6" customWidth="1"/>
    <col min="40" max="40" width="4.140625" style="6" customWidth="1"/>
    <col min="41" max="41" width="9.140625" style="6"/>
    <col min="42" max="42" width="12.42578125" style="6" bestFit="1" customWidth="1"/>
    <col min="43" max="268" width="9.140625" style="6"/>
    <col min="269" max="269" width="4.28515625" style="6" customWidth="1"/>
    <col min="270" max="270" width="4.140625" style="6" customWidth="1"/>
    <col min="271" max="288" width="6.42578125" style="6" customWidth="1"/>
    <col min="289" max="289" width="3.85546875" style="6" customWidth="1"/>
    <col min="290" max="290" width="4.140625" style="6" customWidth="1"/>
    <col min="291" max="524" width="9.140625" style="6"/>
    <col min="525" max="525" width="4.28515625" style="6" customWidth="1"/>
    <col min="526" max="526" width="4.140625" style="6" customWidth="1"/>
    <col min="527" max="544" width="6.42578125" style="6" customWidth="1"/>
    <col min="545" max="545" width="3.85546875" style="6" customWidth="1"/>
    <col min="546" max="546" width="4.140625" style="6" customWidth="1"/>
    <col min="547" max="780" width="9.140625" style="6"/>
    <col min="781" max="781" width="4.28515625" style="6" customWidth="1"/>
    <col min="782" max="782" width="4.140625" style="6" customWidth="1"/>
    <col min="783" max="800" width="6.42578125" style="6" customWidth="1"/>
    <col min="801" max="801" width="3.85546875" style="6" customWidth="1"/>
    <col min="802" max="802" width="4.140625" style="6" customWidth="1"/>
    <col min="803" max="1036" width="9.140625" style="6"/>
    <col min="1037" max="1037" width="4.28515625" style="6" customWidth="1"/>
    <col min="1038" max="1038" width="4.140625" style="6" customWidth="1"/>
    <col min="1039" max="1056" width="6.42578125" style="6" customWidth="1"/>
    <col min="1057" max="1057" width="3.85546875" style="6" customWidth="1"/>
    <col min="1058" max="1058" width="4.140625" style="6" customWidth="1"/>
    <col min="1059" max="1292" width="9.140625" style="6"/>
    <col min="1293" max="1293" width="4.28515625" style="6" customWidth="1"/>
    <col min="1294" max="1294" width="4.140625" style="6" customWidth="1"/>
    <col min="1295" max="1312" width="6.42578125" style="6" customWidth="1"/>
    <col min="1313" max="1313" width="3.85546875" style="6" customWidth="1"/>
    <col min="1314" max="1314" width="4.140625" style="6" customWidth="1"/>
    <col min="1315" max="1548" width="9.140625" style="6"/>
    <col min="1549" max="1549" width="4.28515625" style="6" customWidth="1"/>
    <col min="1550" max="1550" width="4.140625" style="6" customWidth="1"/>
    <col min="1551" max="1568" width="6.42578125" style="6" customWidth="1"/>
    <col min="1569" max="1569" width="3.85546875" style="6" customWidth="1"/>
    <col min="1570" max="1570" width="4.140625" style="6" customWidth="1"/>
    <col min="1571" max="1804" width="9.140625" style="6"/>
    <col min="1805" max="1805" width="4.28515625" style="6" customWidth="1"/>
    <col min="1806" max="1806" width="4.140625" style="6" customWidth="1"/>
    <col min="1807" max="1824" width="6.42578125" style="6" customWidth="1"/>
    <col min="1825" max="1825" width="3.85546875" style="6" customWidth="1"/>
    <col min="1826" max="1826" width="4.140625" style="6" customWidth="1"/>
    <col min="1827" max="2060" width="9.140625" style="6"/>
    <col min="2061" max="2061" width="4.28515625" style="6" customWidth="1"/>
    <col min="2062" max="2062" width="4.140625" style="6" customWidth="1"/>
    <col min="2063" max="2080" width="6.42578125" style="6" customWidth="1"/>
    <col min="2081" max="2081" width="3.85546875" style="6" customWidth="1"/>
    <col min="2082" max="2082" width="4.140625" style="6" customWidth="1"/>
    <col min="2083" max="2316" width="9.140625" style="6"/>
    <col min="2317" max="2317" width="4.28515625" style="6" customWidth="1"/>
    <col min="2318" max="2318" width="4.140625" style="6" customWidth="1"/>
    <col min="2319" max="2336" width="6.42578125" style="6" customWidth="1"/>
    <col min="2337" max="2337" width="3.85546875" style="6" customWidth="1"/>
    <col min="2338" max="2338" width="4.140625" style="6" customWidth="1"/>
    <col min="2339" max="2572" width="9.140625" style="6"/>
    <col min="2573" max="2573" width="4.28515625" style="6" customWidth="1"/>
    <col min="2574" max="2574" width="4.140625" style="6" customWidth="1"/>
    <col min="2575" max="2592" width="6.42578125" style="6" customWidth="1"/>
    <col min="2593" max="2593" width="3.85546875" style="6" customWidth="1"/>
    <col min="2594" max="2594" width="4.140625" style="6" customWidth="1"/>
    <col min="2595" max="2828" width="9.140625" style="6"/>
    <col min="2829" max="2829" width="4.28515625" style="6" customWidth="1"/>
    <col min="2830" max="2830" width="4.140625" style="6" customWidth="1"/>
    <col min="2831" max="2848" width="6.42578125" style="6" customWidth="1"/>
    <col min="2849" max="2849" width="3.85546875" style="6" customWidth="1"/>
    <col min="2850" max="2850" width="4.140625" style="6" customWidth="1"/>
    <col min="2851" max="3084" width="9.140625" style="6"/>
    <col min="3085" max="3085" width="4.28515625" style="6" customWidth="1"/>
    <col min="3086" max="3086" width="4.140625" style="6" customWidth="1"/>
    <col min="3087" max="3104" width="6.42578125" style="6" customWidth="1"/>
    <col min="3105" max="3105" width="3.85546875" style="6" customWidth="1"/>
    <col min="3106" max="3106" width="4.140625" style="6" customWidth="1"/>
    <col min="3107" max="3340" width="9.140625" style="6"/>
    <col min="3341" max="3341" width="4.28515625" style="6" customWidth="1"/>
    <col min="3342" max="3342" width="4.140625" style="6" customWidth="1"/>
    <col min="3343" max="3360" width="6.42578125" style="6" customWidth="1"/>
    <col min="3361" max="3361" width="3.85546875" style="6" customWidth="1"/>
    <col min="3362" max="3362" width="4.140625" style="6" customWidth="1"/>
    <col min="3363" max="3596" width="9.140625" style="6"/>
    <col min="3597" max="3597" width="4.28515625" style="6" customWidth="1"/>
    <col min="3598" max="3598" width="4.140625" style="6" customWidth="1"/>
    <col min="3599" max="3616" width="6.42578125" style="6" customWidth="1"/>
    <col min="3617" max="3617" width="3.85546875" style="6" customWidth="1"/>
    <col min="3618" max="3618" width="4.140625" style="6" customWidth="1"/>
    <col min="3619" max="3852" width="9.140625" style="6"/>
    <col min="3853" max="3853" width="4.28515625" style="6" customWidth="1"/>
    <col min="3854" max="3854" width="4.140625" style="6" customWidth="1"/>
    <col min="3855" max="3872" width="6.42578125" style="6" customWidth="1"/>
    <col min="3873" max="3873" width="3.85546875" style="6" customWidth="1"/>
    <col min="3874" max="3874" width="4.140625" style="6" customWidth="1"/>
    <col min="3875" max="4108" width="9.140625" style="6"/>
    <col min="4109" max="4109" width="4.28515625" style="6" customWidth="1"/>
    <col min="4110" max="4110" width="4.140625" style="6" customWidth="1"/>
    <col min="4111" max="4128" width="6.42578125" style="6" customWidth="1"/>
    <col min="4129" max="4129" width="3.85546875" style="6" customWidth="1"/>
    <col min="4130" max="4130" width="4.140625" style="6" customWidth="1"/>
    <col min="4131" max="4364" width="9.140625" style="6"/>
    <col min="4365" max="4365" width="4.28515625" style="6" customWidth="1"/>
    <col min="4366" max="4366" width="4.140625" style="6" customWidth="1"/>
    <col min="4367" max="4384" width="6.42578125" style="6" customWidth="1"/>
    <col min="4385" max="4385" width="3.85546875" style="6" customWidth="1"/>
    <col min="4386" max="4386" width="4.140625" style="6" customWidth="1"/>
    <col min="4387" max="4620" width="9.140625" style="6"/>
    <col min="4621" max="4621" width="4.28515625" style="6" customWidth="1"/>
    <col min="4622" max="4622" width="4.140625" style="6" customWidth="1"/>
    <col min="4623" max="4640" width="6.42578125" style="6" customWidth="1"/>
    <col min="4641" max="4641" width="3.85546875" style="6" customWidth="1"/>
    <col min="4642" max="4642" width="4.140625" style="6" customWidth="1"/>
    <col min="4643" max="4876" width="9.140625" style="6"/>
    <col min="4877" max="4877" width="4.28515625" style="6" customWidth="1"/>
    <col min="4878" max="4878" width="4.140625" style="6" customWidth="1"/>
    <col min="4879" max="4896" width="6.42578125" style="6" customWidth="1"/>
    <col min="4897" max="4897" width="3.85546875" style="6" customWidth="1"/>
    <col min="4898" max="4898" width="4.140625" style="6" customWidth="1"/>
    <col min="4899" max="5132" width="9.140625" style="6"/>
    <col min="5133" max="5133" width="4.28515625" style="6" customWidth="1"/>
    <col min="5134" max="5134" width="4.140625" style="6" customWidth="1"/>
    <col min="5135" max="5152" width="6.42578125" style="6" customWidth="1"/>
    <col min="5153" max="5153" width="3.85546875" style="6" customWidth="1"/>
    <col min="5154" max="5154" width="4.140625" style="6" customWidth="1"/>
    <col min="5155" max="5388" width="9.140625" style="6"/>
    <col min="5389" max="5389" width="4.28515625" style="6" customWidth="1"/>
    <col min="5390" max="5390" width="4.140625" style="6" customWidth="1"/>
    <col min="5391" max="5408" width="6.42578125" style="6" customWidth="1"/>
    <col min="5409" max="5409" width="3.85546875" style="6" customWidth="1"/>
    <col min="5410" max="5410" width="4.140625" style="6" customWidth="1"/>
    <col min="5411" max="5644" width="9.140625" style="6"/>
    <col min="5645" max="5645" width="4.28515625" style="6" customWidth="1"/>
    <col min="5646" max="5646" width="4.140625" style="6" customWidth="1"/>
    <col min="5647" max="5664" width="6.42578125" style="6" customWidth="1"/>
    <col min="5665" max="5665" width="3.85546875" style="6" customWidth="1"/>
    <col min="5666" max="5666" width="4.140625" style="6" customWidth="1"/>
    <col min="5667" max="5900" width="9.140625" style="6"/>
    <col min="5901" max="5901" width="4.28515625" style="6" customWidth="1"/>
    <col min="5902" max="5902" width="4.140625" style="6" customWidth="1"/>
    <col min="5903" max="5920" width="6.42578125" style="6" customWidth="1"/>
    <col min="5921" max="5921" width="3.85546875" style="6" customWidth="1"/>
    <col min="5922" max="5922" width="4.140625" style="6" customWidth="1"/>
    <col min="5923" max="6156" width="9.140625" style="6"/>
    <col min="6157" max="6157" width="4.28515625" style="6" customWidth="1"/>
    <col min="6158" max="6158" width="4.140625" style="6" customWidth="1"/>
    <col min="6159" max="6176" width="6.42578125" style="6" customWidth="1"/>
    <col min="6177" max="6177" width="3.85546875" style="6" customWidth="1"/>
    <col min="6178" max="6178" width="4.140625" style="6" customWidth="1"/>
    <col min="6179" max="6412" width="9.140625" style="6"/>
    <col min="6413" max="6413" width="4.28515625" style="6" customWidth="1"/>
    <col min="6414" max="6414" width="4.140625" style="6" customWidth="1"/>
    <col min="6415" max="6432" width="6.42578125" style="6" customWidth="1"/>
    <col min="6433" max="6433" width="3.85546875" style="6" customWidth="1"/>
    <col min="6434" max="6434" width="4.140625" style="6" customWidth="1"/>
    <col min="6435" max="6668" width="9.140625" style="6"/>
    <col min="6669" max="6669" width="4.28515625" style="6" customWidth="1"/>
    <col min="6670" max="6670" width="4.140625" style="6" customWidth="1"/>
    <col min="6671" max="6688" width="6.42578125" style="6" customWidth="1"/>
    <col min="6689" max="6689" width="3.85546875" style="6" customWidth="1"/>
    <col min="6690" max="6690" width="4.140625" style="6" customWidth="1"/>
    <col min="6691" max="6924" width="9.140625" style="6"/>
    <col min="6925" max="6925" width="4.28515625" style="6" customWidth="1"/>
    <col min="6926" max="6926" width="4.140625" style="6" customWidth="1"/>
    <col min="6927" max="6944" width="6.42578125" style="6" customWidth="1"/>
    <col min="6945" max="6945" width="3.85546875" style="6" customWidth="1"/>
    <col min="6946" max="6946" width="4.140625" style="6" customWidth="1"/>
    <col min="6947" max="7180" width="9.140625" style="6"/>
    <col min="7181" max="7181" width="4.28515625" style="6" customWidth="1"/>
    <col min="7182" max="7182" width="4.140625" style="6" customWidth="1"/>
    <col min="7183" max="7200" width="6.42578125" style="6" customWidth="1"/>
    <col min="7201" max="7201" width="3.85546875" style="6" customWidth="1"/>
    <col min="7202" max="7202" width="4.140625" style="6" customWidth="1"/>
    <col min="7203" max="7436" width="9.140625" style="6"/>
    <col min="7437" max="7437" width="4.28515625" style="6" customWidth="1"/>
    <col min="7438" max="7438" width="4.140625" style="6" customWidth="1"/>
    <col min="7439" max="7456" width="6.42578125" style="6" customWidth="1"/>
    <col min="7457" max="7457" width="3.85546875" style="6" customWidth="1"/>
    <col min="7458" max="7458" width="4.140625" style="6" customWidth="1"/>
    <col min="7459" max="7692" width="9.140625" style="6"/>
    <col min="7693" max="7693" width="4.28515625" style="6" customWidth="1"/>
    <col min="7694" max="7694" width="4.140625" style="6" customWidth="1"/>
    <col min="7695" max="7712" width="6.42578125" style="6" customWidth="1"/>
    <col min="7713" max="7713" width="3.85546875" style="6" customWidth="1"/>
    <col min="7714" max="7714" width="4.140625" style="6" customWidth="1"/>
    <col min="7715" max="7948" width="9.140625" style="6"/>
    <col min="7949" max="7949" width="4.28515625" style="6" customWidth="1"/>
    <col min="7950" max="7950" width="4.140625" style="6" customWidth="1"/>
    <col min="7951" max="7968" width="6.42578125" style="6" customWidth="1"/>
    <col min="7969" max="7969" width="3.85546875" style="6" customWidth="1"/>
    <col min="7970" max="7970" width="4.140625" style="6" customWidth="1"/>
    <col min="7971" max="8204" width="9.140625" style="6"/>
    <col min="8205" max="8205" width="4.28515625" style="6" customWidth="1"/>
    <col min="8206" max="8206" width="4.140625" style="6" customWidth="1"/>
    <col min="8207" max="8224" width="6.42578125" style="6" customWidth="1"/>
    <col min="8225" max="8225" width="3.85546875" style="6" customWidth="1"/>
    <col min="8226" max="8226" width="4.140625" style="6" customWidth="1"/>
    <col min="8227" max="8460" width="9.140625" style="6"/>
    <col min="8461" max="8461" width="4.28515625" style="6" customWidth="1"/>
    <col min="8462" max="8462" width="4.140625" style="6" customWidth="1"/>
    <col min="8463" max="8480" width="6.42578125" style="6" customWidth="1"/>
    <col min="8481" max="8481" width="3.85546875" style="6" customWidth="1"/>
    <col min="8482" max="8482" width="4.140625" style="6" customWidth="1"/>
    <col min="8483" max="8716" width="9.140625" style="6"/>
    <col min="8717" max="8717" width="4.28515625" style="6" customWidth="1"/>
    <col min="8718" max="8718" width="4.140625" style="6" customWidth="1"/>
    <col min="8719" max="8736" width="6.42578125" style="6" customWidth="1"/>
    <col min="8737" max="8737" width="3.85546875" style="6" customWidth="1"/>
    <col min="8738" max="8738" width="4.140625" style="6" customWidth="1"/>
    <col min="8739" max="8972" width="9.140625" style="6"/>
    <col min="8973" max="8973" width="4.28515625" style="6" customWidth="1"/>
    <col min="8974" max="8974" width="4.140625" style="6" customWidth="1"/>
    <col min="8975" max="8992" width="6.42578125" style="6" customWidth="1"/>
    <col min="8993" max="8993" width="3.85546875" style="6" customWidth="1"/>
    <col min="8994" max="8994" width="4.140625" style="6" customWidth="1"/>
    <col min="8995" max="9228" width="9.140625" style="6"/>
    <col min="9229" max="9229" width="4.28515625" style="6" customWidth="1"/>
    <col min="9230" max="9230" width="4.140625" style="6" customWidth="1"/>
    <col min="9231" max="9248" width="6.42578125" style="6" customWidth="1"/>
    <col min="9249" max="9249" width="3.85546875" style="6" customWidth="1"/>
    <col min="9250" max="9250" width="4.140625" style="6" customWidth="1"/>
    <col min="9251" max="9484" width="9.140625" style="6"/>
    <col min="9485" max="9485" width="4.28515625" style="6" customWidth="1"/>
    <col min="9486" max="9486" width="4.140625" style="6" customWidth="1"/>
    <col min="9487" max="9504" width="6.42578125" style="6" customWidth="1"/>
    <col min="9505" max="9505" width="3.85546875" style="6" customWidth="1"/>
    <col min="9506" max="9506" width="4.140625" style="6" customWidth="1"/>
    <col min="9507" max="9740" width="9.140625" style="6"/>
    <col min="9741" max="9741" width="4.28515625" style="6" customWidth="1"/>
    <col min="9742" max="9742" width="4.140625" style="6" customWidth="1"/>
    <col min="9743" max="9760" width="6.42578125" style="6" customWidth="1"/>
    <col min="9761" max="9761" width="3.85546875" style="6" customWidth="1"/>
    <col min="9762" max="9762" width="4.140625" style="6" customWidth="1"/>
    <col min="9763" max="9996" width="9.140625" style="6"/>
    <col min="9997" max="9997" width="4.28515625" style="6" customWidth="1"/>
    <col min="9998" max="9998" width="4.140625" style="6" customWidth="1"/>
    <col min="9999" max="10016" width="6.42578125" style="6" customWidth="1"/>
    <col min="10017" max="10017" width="3.85546875" style="6" customWidth="1"/>
    <col min="10018" max="10018" width="4.140625" style="6" customWidth="1"/>
    <col min="10019" max="10252" width="9.140625" style="6"/>
    <col min="10253" max="10253" width="4.28515625" style="6" customWidth="1"/>
    <col min="10254" max="10254" width="4.140625" style="6" customWidth="1"/>
    <col min="10255" max="10272" width="6.42578125" style="6" customWidth="1"/>
    <col min="10273" max="10273" width="3.85546875" style="6" customWidth="1"/>
    <col min="10274" max="10274" width="4.140625" style="6" customWidth="1"/>
    <col min="10275" max="10508" width="9.140625" style="6"/>
    <col min="10509" max="10509" width="4.28515625" style="6" customWidth="1"/>
    <col min="10510" max="10510" width="4.140625" style="6" customWidth="1"/>
    <col min="10511" max="10528" width="6.42578125" style="6" customWidth="1"/>
    <col min="10529" max="10529" width="3.85546875" style="6" customWidth="1"/>
    <col min="10530" max="10530" width="4.140625" style="6" customWidth="1"/>
    <col min="10531" max="10764" width="9.140625" style="6"/>
    <col min="10765" max="10765" width="4.28515625" style="6" customWidth="1"/>
    <col min="10766" max="10766" width="4.140625" style="6" customWidth="1"/>
    <col min="10767" max="10784" width="6.42578125" style="6" customWidth="1"/>
    <col min="10785" max="10785" width="3.85546875" style="6" customWidth="1"/>
    <col min="10786" max="10786" width="4.140625" style="6" customWidth="1"/>
    <col min="10787" max="11020" width="9.140625" style="6"/>
    <col min="11021" max="11021" width="4.28515625" style="6" customWidth="1"/>
    <col min="11022" max="11022" width="4.140625" style="6" customWidth="1"/>
    <col min="11023" max="11040" width="6.42578125" style="6" customWidth="1"/>
    <col min="11041" max="11041" width="3.85546875" style="6" customWidth="1"/>
    <col min="11042" max="11042" width="4.140625" style="6" customWidth="1"/>
    <col min="11043" max="11276" width="9.140625" style="6"/>
    <col min="11277" max="11277" width="4.28515625" style="6" customWidth="1"/>
    <col min="11278" max="11278" width="4.140625" style="6" customWidth="1"/>
    <col min="11279" max="11296" width="6.42578125" style="6" customWidth="1"/>
    <col min="11297" max="11297" width="3.85546875" style="6" customWidth="1"/>
    <col min="11298" max="11298" width="4.140625" style="6" customWidth="1"/>
    <col min="11299" max="11532" width="9.140625" style="6"/>
    <col min="11533" max="11533" width="4.28515625" style="6" customWidth="1"/>
    <col min="11534" max="11534" width="4.140625" style="6" customWidth="1"/>
    <col min="11535" max="11552" width="6.42578125" style="6" customWidth="1"/>
    <col min="11553" max="11553" width="3.85546875" style="6" customWidth="1"/>
    <col min="11554" max="11554" width="4.140625" style="6" customWidth="1"/>
    <col min="11555" max="11788" width="9.140625" style="6"/>
    <col min="11789" max="11789" width="4.28515625" style="6" customWidth="1"/>
    <col min="11790" max="11790" width="4.140625" style="6" customWidth="1"/>
    <col min="11791" max="11808" width="6.42578125" style="6" customWidth="1"/>
    <col min="11809" max="11809" width="3.85546875" style="6" customWidth="1"/>
    <col min="11810" max="11810" width="4.140625" style="6" customWidth="1"/>
    <col min="11811" max="12044" width="9.140625" style="6"/>
    <col min="12045" max="12045" width="4.28515625" style="6" customWidth="1"/>
    <col min="12046" max="12046" width="4.140625" style="6" customWidth="1"/>
    <col min="12047" max="12064" width="6.42578125" style="6" customWidth="1"/>
    <col min="12065" max="12065" width="3.85546875" style="6" customWidth="1"/>
    <col min="12066" max="12066" width="4.140625" style="6" customWidth="1"/>
    <col min="12067" max="12300" width="9.140625" style="6"/>
    <col min="12301" max="12301" width="4.28515625" style="6" customWidth="1"/>
    <col min="12302" max="12302" width="4.140625" style="6" customWidth="1"/>
    <col min="12303" max="12320" width="6.42578125" style="6" customWidth="1"/>
    <col min="12321" max="12321" width="3.85546875" style="6" customWidth="1"/>
    <col min="12322" max="12322" width="4.140625" style="6" customWidth="1"/>
    <col min="12323" max="12556" width="9.140625" style="6"/>
    <col min="12557" max="12557" width="4.28515625" style="6" customWidth="1"/>
    <col min="12558" max="12558" width="4.140625" style="6" customWidth="1"/>
    <col min="12559" max="12576" width="6.42578125" style="6" customWidth="1"/>
    <col min="12577" max="12577" width="3.85546875" style="6" customWidth="1"/>
    <col min="12578" max="12578" width="4.140625" style="6" customWidth="1"/>
    <col min="12579" max="12812" width="9.140625" style="6"/>
    <col min="12813" max="12813" width="4.28515625" style="6" customWidth="1"/>
    <col min="12814" max="12814" width="4.140625" style="6" customWidth="1"/>
    <col min="12815" max="12832" width="6.42578125" style="6" customWidth="1"/>
    <col min="12833" max="12833" width="3.85546875" style="6" customWidth="1"/>
    <col min="12834" max="12834" width="4.140625" style="6" customWidth="1"/>
    <col min="12835" max="13068" width="9.140625" style="6"/>
    <col min="13069" max="13069" width="4.28515625" style="6" customWidth="1"/>
    <col min="13070" max="13070" width="4.140625" style="6" customWidth="1"/>
    <col min="13071" max="13088" width="6.42578125" style="6" customWidth="1"/>
    <col min="13089" max="13089" width="3.85546875" style="6" customWidth="1"/>
    <col min="13090" max="13090" width="4.140625" style="6" customWidth="1"/>
    <col min="13091" max="13324" width="9.140625" style="6"/>
    <col min="13325" max="13325" width="4.28515625" style="6" customWidth="1"/>
    <col min="13326" max="13326" width="4.140625" style="6" customWidth="1"/>
    <col min="13327" max="13344" width="6.42578125" style="6" customWidth="1"/>
    <col min="13345" max="13345" width="3.85546875" style="6" customWidth="1"/>
    <col min="13346" max="13346" width="4.140625" style="6" customWidth="1"/>
    <col min="13347" max="13580" width="9.140625" style="6"/>
    <col min="13581" max="13581" width="4.28515625" style="6" customWidth="1"/>
    <col min="13582" max="13582" width="4.140625" style="6" customWidth="1"/>
    <col min="13583" max="13600" width="6.42578125" style="6" customWidth="1"/>
    <col min="13601" max="13601" width="3.85546875" style="6" customWidth="1"/>
    <col min="13602" max="13602" width="4.140625" style="6" customWidth="1"/>
    <col min="13603" max="13836" width="9.140625" style="6"/>
    <col min="13837" max="13837" width="4.28515625" style="6" customWidth="1"/>
    <col min="13838" max="13838" width="4.140625" style="6" customWidth="1"/>
    <col min="13839" max="13856" width="6.42578125" style="6" customWidth="1"/>
    <col min="13857" max="13857" width="3.85546875" style="6" customWidth="1"/>
    <col min="13858" max="13858" width="4.140625" style="6" customWidth="1"/>
    <col min="13859" max="14092" width="9.140625" style="6"/>
    <col min="14093" max="14093" width="4.28515625" style="6" customWidth="1"/>
    <col min="14094" max="14094" width="4.140625" style="6" customWidth="1"/>
    <col min="14095" max="14112" width="6.42578125" style="6" customWidth="1"/>
    <col min="14113" max="14113" width="3.85546875" style="6" customWidth="1"/>
    <col min="14114" max="14114" width="4.140625" style="6" customWidth="1"/>
    <col min="14115" max="14348" width="9.140625" style="6"/>
    <col min="14349" max="14349" width="4.28515625" style="6" customWidth="1"/>
    <col min="14350" max="14350" width="4.140625" style="6" customWidth="1"/>
    <col min="14351" max="14368" width="6.42578125" style="6" customWidth="1"/>
    <col min="14369" max="14369" width="3.85546875" style="6" customWidth="1"/>
    <col min="14370" max="14370" width="4.140625" style="6" customWidth="1"/>
    <col min="14371" max="14604" width="9.140625" style="6"/>
    <col min="14605" max="14605" width="4.28515625" style="6" customWidth="1"/>
    <col min="14606" max="14606" width="4.140625" style="6" customWidth="1"/>
    <col min="14607" max="14624" width="6.42578125" style="6" customWidth="1"/>
    <col min="14625" max="14625" width="3.85546875" style="6" customWidth="1"/>
    <col min="14626" max="14626" width="4.140625" style="6" customWidth="1"/>
    <col min="14627" max="14860" width="9.140625" style="6"/>
    <col min="14861" max="14861" width="4.28515625" style="6" customWidth="1"/>
    <col min="14862" max="14862" width="4.140625" style="6" customWidth="1"/>
    <col min="14863" max="14880" width="6.42578125" style="6" customWidth="1"/>
    <col min="14881" max="14881" width="3.85546875" style="6" customWidth="1"/>
    <col min="14882" max="14882" width="4.140625" style="6" customWidth="1"/>
    <col min="14883" max="15116" width="9.140625" style="6"/>
    <col min="15117" max="15117" width="4.28515625" style="6" customWidth="1"/>
    <col min="15118" max="15118" width="4.140625" style="6" customWidth="1"/>
    <col min="15119" max="15136" width="6.42578125" style="6" customWidth="1"/>
    <col min="15137" max="15137" width="3.85546875" style="6" customWidth="1"/>
    <col min="15138" max="15138" width="4.140625" style="6" customWidth="1"/>
    <col min="15139" max="15372" width="9.140625" style="6"/>
    <col min="15373" max="15373" width="4.28515625" style="6" customWidth="1"/>
    <col min="15374" max="15374" width="4.140625" style="6" customWidth="1"/>
    <col min="15375" max="15392" width="6.42578125" style="6" customWidth="1"/>
    <col min="15393" max="15393" width="3.85546875" style="6" customWidth="1"/>
    <col min="15394" max="15394" width="4.140625" style="6" customWidth="1"/>
    <col min="15395" max="15628" width="9.140625" style="6"/>
    <col min="15629" max="15629" width="4.28515625" style="6" customWidth="1"/>
    <col min="15630" max="15630" width="4.140625" style="6" customWidth="1"/>
    <col min="15631" max="15648" width="6.42578125" style="6" customWidth="1"/>
    <col min="15649" max="15649" width="3.85546875" style="6" customWidth="1"/>
    <col min="15650" max="15650" width="4.140625" style="6" customWidth="1"/>
    <col min="15651" max="15884" width="9.140625" style="6"/>
    <col min="15885" max="15885" width="4.28515625" style="6" customWidth="1"/>
    <col min="15886" max="15886" width="4.140625" style="6" customWidth="1"/>
    <col min="15887" max="15904" width="6.42578125" style="6" customWidth="1"/>
    <col min="15905" max="15905" width="3.85546875" style="6" customWidth="1"/>
    <col min="15906" max="15906" width="4.140625" style="6" customWidth="1"/>
    <col min="15907" max="16140" width="9.140625" style="6"/>
    <col min="16141" max="16141" width="4.28515625" style="6" customWidth="1"/>
    <col min="16142" max="16142" width="4.140625" style="6" customWidth="1"/>
    <col min="16143" max="16160" width="6.42578125" style="6" customWidth="1"/>
    <col min="16161" max="16161" width="3.85546875" style="6" customWidth="1"/>
    <col min="16162" max="16162" width="4.140625" style="6" customWidth="1"/>
    <col min="16163" max="16384" width="9.140625" style="6"/>
  </cols>
  <sheetData>
    <row r="2" spans="2:40" ht="11.2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2:40" ht="9.75" customHeight="1">
      <c r="B3" s="5"/>
      <c r="C3" s="358" t="s">
        <v>35</v>
      </c>
      <c r="D3" s="358"/>
      <c r="E3" s="358"/>
      <c r="F3" s="358"/>
      <c r="G3" s="358"/>
      <c r="H3" s="358"/>
      <c r="I3" s="358"/>
      <c r="J3" s="358"/>
      <c r="K3" s="358"/>
      <c r="L3" s="358"/>
      <c r="M3" s="358"/>
      <c r="N3" s="358"/>
      <c r="O3" s="358"/>
      <c r="P3" s="358"/>
      <c r="Q3" s="358"/>
      <c r="R3" s="358"/>
      <c r="S3" s="39"/>
      <c r="T3" s="94"/>
      <c r="U3" s="315" t="s">
        <v>88</v>
      </c>
      <c r="V3" s="315"/>
      <c r="W3" s="315"/>
      <c r="X3" s="316" t="s">
        <v>89</v>
      </c>
      <c r="Y3" s="316"/>
      <c r="Z3" s="389"/>
      <c r="AA3" s="389"/>
      <c r="AB3" s="359"/>
      <c r="AC3" s="392"/>
      <c r="AD3" s="392"/>
      <c r="AE3" s="392"/>
      <c r="AF3" s="322" t="s">
        <v>0</v>
      </c>
      <c r="AG3" s="323"/>
      <c r="AH3" s="348"/>
      <c r="AI3" s="349"/>
      <c r="AJ3" s="349"/>
      <c r="AK3" s="349"/>
      <c r="AL3" s="349"/>
      <c r="AM3" s="350"/>
      <c r="AN3" s="5"/>
    </row>
    <row r="4" spans="2:40" ht="9.75" customHeight="1">
      <c r="B4" s="5"/>
      <c r="C4" s="358"/>
      <c r="D4" s="358"/>
      <c r="E4" s="358"/>
      <c r="F4" s="358"/>
      <c r="G4" s="358"/>
      <c r="H4" s="358"/>
      <c r="I4" s="358"/>
      <c r="J4" s="358"/>
      <c r="K4" s="358"/>
      <c r="L4" s="358"/>
      <c r="M4" s="358"/>
      <c r="N4" s="358"/>
      <c r="O4" s="358"/>
      <c r="P4" s="358"/>
      <c r="Q4" s="358"/>
      <c r="R4" s="358"/>
      <c r="S4" s="39"/>
      <c r="T4" s="94"/>
      <c r="U4" s="315"/>
      <c r="V4" s="315"/>
      <c r="W4" s="315"/>
      <c r="X4" s="317"/>
      <c r="Y4" s="317"/>
      <c r="Z4" s="390"/>
      <c r="AA4" s="390"/>
      <c r="AB4" s="360"/>
      <c r="AC4" s="393"/>
      <c r="AD4" s="393"/>
      <c r="AE4" s="393"/>
      <c r="AF4" s="324"/>
      <c r="AG4" s="325"/>
      <c r="AH4" s="351"/>
      <c r="AI4" s="352"/>
      <c r="AJ4" s="352"/>
      <c r="AK4" s="352"/>
      <c r="AL4" s="352"/>
      <c r="AM4" s="353"/>
      <c r="AN4" s="5"/>
    </row>
    <row r="5" spans="2:40" ht="9.75" customHeight="1">
      <c r="B5" s="5"/>
      <c r="C5" s="357" t="s">
        <v>37</v>
      </c>
      <c r="D5" s="357"/>
      <c r="E5" s="357"/>
      <c r="F5" s="357"/>
      <c r="G5" s="357"/>
      <c r="H5" s="357"/>
      <c r="I5" s="357"/>
      <c r="J5" s="357"/>
      <c r="K5" s="357"/>
      <c r="L5" s="357"/>
      <c r="M5" s="357"/>
      <c r="N5" s="357"/>
      <c r="O5" s="357"/>
      <c r="P5" s="357"/>
      <c r="Q5" s="40"/>
      <c r="R5" s="40"/>
      <c r="S5" s="39"/>
      <c r="T5" s="94"/>
      <c r="U5" s="315"/>
      <c r="V5" s="315"/>
      <c r="W5" s="315"/>
      <c r="X5" s="317"/>
      <c r="Y5" s="317"/>
      <c r="Z5" s="390"/>
      <c r="AA5" s="390"/>
      <c r="AB5" s="360"/>
      <c r="AC5" s="393"/>
      <c r="AD5" s="393"/>
      <c r="AE5" s="393"/>
      <c r="AF5" s="324"/>
      <c r="AG5" s="325"/>
      <c r="AH5" s="351"/>
      <c r="AI5" s="352"/>
      <c r="AJ5" s="352"/>
      <c r="AK5" s="352"/>
      <c r="AL5" s="352"/>
      <c r="AM5" s="353"/>
      <c r="AN5" s="5"/>
    </row>
    <row r="6" spans="2:40" ht="9.75" customHeight="1">
      <c r="B6" s="5"/>
      <c r="C6" s="357"/>
      <c r="D6" s="357"/>
      <c r="E6" s="357"/>
      <c r="F6" s="357"/>
      <c r="G6" s="357"/>
      <c r="H6" s="357"/>
      <c r="I6" s="357"/>
      <c r="J6" s="357"/>
      <c r="K6" s="357"/>
      <c r="L6" s="357"/>
      <c r="M6" s="357"/>
      <c r="N6" s="357"/>
      <c r="O6" s="357"/>
      <c r="P6" s="357"/>
      <c r="Q6" s="5"/>
      <c r="R6" s="5"/>
      <c r="S6" s="39"/>
      <c r="T6" s="94"/>
      <c r="U6" s="315"/>
      <c r="V6" s="315"/>
      <c r="W6" s="315"/>
      <c r="X6" s="318"/>
      <c r="Y6" s="318"/>
      <c r="Z6" s="391"/>
      <c r="AA6" s="391"/>
      <c r="AB6" s="360"/>
      <c r="AC6" s="394"/>
      <c r="AD6" s="394"/>
      <c r="AE6" s="394"/>
      <c r="AF6" s="326"/>
      <c r="AG6" s="327"/>
      <c r="AH6" s="351"/>
      <c r="AI6" s="352"/>
      <c r="AJ6" s="352"/>
      <c r="AK6" s="352"/>
      <c r="AL6" s="352"/>
      <c r="AM6" s="353"/>
      <c r="AN6" s="5"/>
    </row>
    <row r="7" spans="2:40" ht="9.75" customHeight="1">
      <c r="B7" s="5"/>
      <c r="C7" s="2" t="s">
        <v>90</v>
      </c>
      <c r="D7" s="40"/>
      <c r="E7" s="40"/>
      <c r="F7" s="40"/>
      <c r="G7" s="40"/>
      <c r="H7" s="40"/>
      <c r="I7" s="40"/>
      <c r="J7" s="40"/>
      <c r="K7" s="40"/>
      <c r="L7" s="40"/>
      <c r="M7" s="40"/>
      <c r="N7" s="40"/>
      <c r="O7" s="40"/>
      <c r="P7" s="40"/>
      <c r="Q7" s="40"/>
      <c r="R7" s="40"/>
      <c r="S7" s="41"/>
      <c r="T7" s="95"/>
      <c r="U7" s="328" t="s">
        <v>1</v>
      </c>
      <c r="V7" s="328"/>
      <c r="W7" s="328"/>
      <c r="X7" s="380"/>
      <c r="Y7" s="381"/>
      <c r="Z7" s="381"/>
      <c r="AA7" s="381"/>
      <c r="AB7" s="381"/>
      <c r="AC7" s="381"/>
      <c r="AD7" s="381"/>
      <c r="AE7" s="381"/>
      <c r="AF7" s="381"/>
      <c r="AG7" s="382"/>
      <c r="AH7" s="351"/>
      <c r="AI7" s="352"/>
      <c r="AJ7" s="352"/>
      <c r="AK7" s="352"/>
      <c r="AL7" s="352"/>
      <c r="AM7" s="353"/>
      <c r="AN7" s="5"/>
    </row>
    <row r="8" spans="2:40" ht="9.75" customHeight="1">
      <c r="B8" s="5"/>
      <c r="C8" s="42" t="s">
        <v>2</v>
      </c>
      <c r="D8" s="2"/>
      <c r="E8" s="2"/>
      <c r="F8" s="2"/>
      <c r="G8" s="2"/>
      <c r="H8" s="2"/>
      <c r="I8" s="2"/>
      <c r="J8" s="2"/>
      <c r="K8" s="2"/>
      <c r="L8" s="2"/>
      <c r="M8" s="2"/>
      <c r="N8" s="2"/>
      <c r="O8" s="2"/>
      <c r="P8" s="2"/>
      <c r="Q8" s="2"/>
      <c r="R8" s="2"/>
      <c r="S8" s="41"/>
      <c r="T8" s="95"/>
      <c r="U8" s="328"/>
      <c r="V8" s="328"/>
      <c r="W8" s="328"/>
      <c r="X8" s="383"/>
      <c r="Y8" s="384"/>
      <c r="Z8" s="384"/>
      <c r="AA8" s="384"/>
      <c r="AB8" s="384"/>
      <c r="AC8" s="384"/>
      <c r="AD8" s="384"/>
      <c r="AE8" s="384"/>
      <c r="AF8" s="384"/>
      <c r="AG8" s="385"/>
      <c r="AH8" s="351"/>
      <c r="AI8" s="352"/>
      <c r="AJ8" s="352"/>
      <c r="AK8" s="352"/>
      <c r="AL8" s="352"/>
      <c r="AM8" s="353"/>
      <c r="AN8" s="5"/>
    </row>
    <row r="9" spans="2:40" ht="9.75" customHeight="1">
      <c r="B9" s="5"/>
      <c r="C9" s="1" t="s">
        <v>3</v>
      </c>
      <c r="D9" s="2"/>
      <c r="E9" s="2"/>
      <c r="F9" s="2"/>
      <c r="G9" s="2"/>
      <c r="H9" s="2"/>
      <c r="I9" s="2"/>
      <c r="J9" s="2"/>
      <c r="K9" s="2"/>
      <c r="L9" s="2"/>
      <c r="M9" s="2"/>
      <c r="N9" s="2"/>
      <c r="O9" s="2"/>
      <c r="P9" s="2"/>
      <c r="Q9" s="2"/>
      <c r="R9" s="2"/>
      <c r="S9" s="41"/>
      <c r="T9" s="95"/>
      <c r="U9" s="328"/>
      <c r="V9" s="328"/>
      <c r="W9" s="328"/>
      <c r="X9" s="383"/>
      <c r="Y9" s="384"/>
      <c r="Z9" s="384"/>
      <c r="AA9" s="384"/>
      <c r="AB9" s="384"/>
      <c r="AC9" s="384"/>
      <c r="AD9" s="384"/>
      <c r="AE9" s="384"/>
      <c r="AF9" s="384"/>
      <c r="AG9" s="385"/>
      <c r="AH9" s="351"/>
      <c r="AI9" s="352"/>
      <c r="AJ9" s="352"/>
      <c r="AK9" s="352"/>
      <c r="AL9" s="352"/>
      <c r="AM9" s="353"/>
      <c r="AN9" s="5"/>
    </row>
    <row r="10" spans="2:40" ht="9.75" customHeight="1">
      <c r="B10" s="5"/>
      <c r="C10" s="1"/>
      <c r="D10" s="1"/>
      <c r="E10" s="1"/>
      <c r="F10" s="1"/>
      <c r="G10" s="1"/>
      <c r="H10" s="1"/>
      <c r="I10" s="1"/>
      <c r="J10" s="1"/>
      <c r="K10" s="1"/>
      <c r="L10" s="1"/>
      <c r="M10" s="159"/>
      <c r="N10" s="159"/>
      <c r="O10" s="159"/>
      <c r="P10" s="159"/>
      <c r="Q10" s="159"/>
      <c r="R10" s="159"/>
      <c r="S10" s="41"/>
      <c r="T10" s="95"/>
      <c r="U10" s="328"/>
      <c r="V10" s="328"/>
      <c r="W10" s="328"/>
      <c r="X10" s="386"/>
      <c r="Y10" s="387"/>
      <c r="Z10" s="387"/>
      <c r="AA10" s="387"/>
      <c r="AB10" s="387"/>
      <c r="AC10" s="387"/>
      <c r="AD10" s="387"/>
      <c r="AE10" s="387"/>
      <c r="AF10" s="387"/>
      <c r="AG10" s="388"/>
      <c r="AH10" s="354"/>
      <c r="AI10" s="355"/>
      <c r="AJ10" s="355"/>
      <c r="AK10" s="355"/>
      <c r="AL10" s="355"/>
      <c r="AM10" s="356"/>
      <c r="AN10" s="5"/>
    </row>
    <row r="11" spans="2:40" ht="12" customHeight="1">
      <c r="B11" s="5"/>
      <c r="C11" s="362"/>
      <c r="D11" s="362"/>
      <c r="E11" s="362"/>
      <c r="F11" s="362"/>
      <c r="G11" s="1"/>
      <c r="H11" s="252"/>
      <c r="I11" s="252"/>
      <c r="J11" s="252"/>
      <c r="K11" s="252"/>
      <c r="L11" s="1"/>
      <c r="M11" s="159"/>
      <c r="N11" s="159"/>
      <c r="O11" s="159"/>
      <c r="P11" s="159"/>
      <c r="Q11" s="159"/>
      <c r="R11" s="159"/>
      <c r="S11" s="41"/>
      <c r="T11" s="74"/>
      <c r="U11" s="74"/>
      <c r="V11" s="74"/>
      <c r="W11" s="81"/>
      <c r="X11" s="81"/>
      <c r="Y11" s="81"/>
      <c r="Z11" s="81"/>
      <c r="AA11" s="81"/>
      <c r="AB11" s="81"/>
      <c r="AC11" s="81"/>
      <c r="AD11" s="81"/>
      <c r="AE11" s="81"/>
      <c r="AF11" s="81"/>
      <c r="AG11" s="81"/>
      <c r="AH11" s="75"/>
      <c r="AI11" s="75"/>
      <c r="AJ11" s="75"/>
      <c r="AK11" s="75"/>
      <c r="AL11" s="75"/>
      <c r="AM11" s="75"/>
      <c r="AN11" s="5"/>
    </row>
    <row r="12" spans="2:40" ht="5.25" customHeight="1">
      <c r="B12" s="5"/>
      <c r="C12" s="1"/>
      <c r="D12" s="1"/>
      <c r="E12" s="1"/>
      <c r="F12" s="1"/>
      <c r="G12" s="1"/>
      <c r="H12" s="1"/>
      <c r="I12" s="1"/>
      <c r="J12" s="1"/>
      <c r="K12" s="1"/>
      <c r="L12" s="1"/>
      <c r="M12" s="1"/>
      <c r="N12" s="1"/>
      <c r="O12" s="1"/>
      <c r="P12" s="1"/>
      <c r="Q12" s="1"/>
      <c r="R12" s="1"/>
      <c r="S12" s="41"/>
      <c r="T12" s="74"/>
      <c r="U12" s="74"/>
      <c r="V12" s="74"/>
      <c r="W12" s="43"/>
      <c r="X12" s="43"/>
      <c r="Y12" s="43"/>
      <c r="Z12" s="43"/>
      <c r="AA12" s="43"/>
      <c r="AB12" s="43"/>
      <c r="AC12" s="43"/>
      <c r="AD12" s="43"/>
      <c r="AE12" s="43"/>
      <c r="AF12" s="43"/>
      <c r="AG12" s="43"/>
      <c r="AH12" s="75"/>
      <c r="AI12" s="75"/>
      <c r="AJ12" s="75"/>
      <c r="AK12" s="75"/>
      <c r="AL12" s="75"/>
      <c r="AM12" s="75"/>
      <c r="AN12" s="5"/>
    </row>
    <row r="13" spans="2:40" ht="12" customHeight="1" thickBot="1">
      <c r="B13" s="5"/>
      <c r="C13" s="139" t="s">
        <v>36</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5"/>
    </row>
    <row r="14" spans="2:40" ht="12" customHeight="1">
      <c r="B14" s="5"/>
      <c r="C14" s="301" t="s">
        <v>14</v>
      </c>
      <c r="D14" s="302"/>
      <c r="E14" s="304" t="s">
        <v>4</v>
      </c>
      <c r="F14" s="189"/>
      <c r="G14" s="189"/>
      <c r="H14" s="305"/>
      <c r="I14" s="170" t="s">
        <v>5</v>
      </c>
      <c r="J14" s="170"/>
      <c r="K14" s="170"/>
      <c r="L14" s="438" t="s">
        <v>116</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40"/>
      <c r="AN14" s="5"/>
    </row>
    <row r="15" spans="2:40" ht="12" customHeight="1">
      <c r="B15" s="5"/>
      <c r="C15" s="258"/>
      <c r="D15" s="275"/>
      <c r="E15" s="306"/>
      <c r="F15" s="307"/>
      <c r="G15" s="307"/>
      <c r="H15" s="308"/>
      <c r="I15" s="156" t="s">
        <v>6</v>
      </c>
      <c r="J15" s="156"/>
      <c r="K15" s="156"/>
      <c r="L15" s="409" t="s">
        <v>117</v>
      </c>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1"/>
      <c r="AN15" s="5"/>
    </row>
    <row r="16" spans="2:40" ht="12" customHeight="1">
      <c r="B16" s="5"/>
      <c r="C16" s="258"/>
      <c r="D16" s="275"/>
      <c r="E16" s="306"/>
      <c r="F16" s="307"/>
      <c r="G16" s="307"/>
      <c r="H16" s="308"/>
      <c r="I16" s="156"/>
      <c r="J16" s="156"/>
      <c r="K16" s="156"/>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1"/>
      <c r="AN16" s="5"/>
    </row>
    <row r="17" spans="2:40" ht="12" customHeight="1">
      <c r="B17" s="5"/>
      <c r="C17" s="258"/>
      <c r="D17" s="275"/>
      <c r="E17" s="306"/>
      <c r="F17" s="307"/>
      <c r="G17" s="307"/>
      <c r="H17" s="308"/>
      <c r="I17" s="156"/>
      <c r="J17" s="156"/>
      <c r="K17" s="156"/>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1"/>
      <c r="AN17" s="5"/>
    </row>
    <row r="18" spans="2:40" ht="12" customHeight="1">
      <c r="B18" s="5"/>
      <c r="C18" s="258"/>
      <c r="D18" s="275"/>
      <c r="E18" s="306"/>
      <c r="F18" s="307"/>
      <c r="G18" s="307"/>
      <c r="H18" s="308"/>
      <c r="I18" s="155" t="s">
        <v>7</v>
      </c>
      <c r="J18" s="155"/>
      <c r="K18" s="155"/>
      <c r="L18" s="98" t="s">
        <v>8</v>
      </c>
      <c r="M18" s="412" t="s">
        <v>114</v>
      </c>
      <c r="N18" s="412"/>
      <c r="O18" s="141" t="s">
        <v>12</v>
      </c>
      <c r="P18" s="412" t="s">
        <v>115</v>
      </c>
      <c r="Q18" s="412"/>
      <c r="R18" s="412"/>
      <c r="S18" s="142"/>
      <c r="T18" s="142"/>
      <c r="U18" s="142"/>
      <c r="V18" s="142"/>
      <c r="W18" s="142"/>
      <c r="X18" s="142"/>
      <c r="Y18" s="142"/>
      <c r="Z18" s="142"/>
      <c r="AA18" s="142"/>
      <c r="AB18" s="142"/>
      <c r="AC18" s="142"/>
      <c r="AD18" s="142"/>
      <c r="AE18" s="142"/>
      <c r="AF18" s="142"/>
      <c r="AG18" s="142"/>
      <c r="AH18" s="142"/>
      <c r="AI18" s="142"/>
      <c r="AJ18" s="142"/>
      <c r="AK18" s="142"/>
      <c r="AL18" s="142"/>
      <c r="AM18" s="143"/>
      <c r="AN18" s="5"/>
    </row>
    <row r="19" spans="2:40" ht="12" customHeight="1">
      <c r="B19" s="5"/>
      <c r="C19" s="258"/>
      <c r="D19" s="275"/>
      <c r="E19" s="306"/>
      <c r="F19" s="307"/>
      <c r="G19" s="307"/>
      <c r="H19" s="308"/>
      <c r="I19" s="155"/>
      <c r="J19" s="155"/>
      <c r="K19" s="155"/>
      <c r="L19" s="413" t="s">
        <v>118</v>
      </c>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4"/>
      <c r="AN19" s="5"/>
    </row>
    <row r="20" spans="2:40" ht="12" customHeight="1">
      <c r="B20" s="5"/>
      <c r="C20" s="258"/>
      <c r="D20" s="275"/>
      <c r="E20" s="306"/>
      <c r="F20" s="307"/>
      <c r="G20" s="307"/>
      <c r="H20" s="308"/>
      <c r="I20" s="155"/>
      <c r="J20" s="166"/>
      <c r="K20" s="155"/>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1"/>
      <c r="AN20" s="5"/>
    </row>
    <row r="21" spans="2:40" ht="15" customHeight="1">
      <c r="B21" s="5"/>
      <c r="C21" s="258"/>
      <c r="D21" s="275"/>
      <c r="E21" s="309" t="s">
        <v>15</v>
      </c>
      <c r="F21" s="310"/>
      <c r="G21" s="310"/>
      <c r="H21" s="311"/>
      <c r="I21" s="76"/>
      <c r="J21" s="144" t="s">
        <v>87</v>
      </c>
      <c r="K21" s="78"/>
      <c r="L21" s="76"/>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80"/>
      <c r="AN21" s="5"/>
    </row>
    <row r="22" spans="2:40" ht="12" customHeight="1">
      <c r="B22" s="5"/>
      <c r="C22" s="258"/>
      <c r="D22" s="275"/>
      <c r="E22" s="309"/>
      <c r="F22" s="310"/>
      <c r="G22" s="310"/>
      <c r="H22" s="311"/>
      <c r="I22" s="155" t="s">
        <v>6</v>
      </c>
      <c r="J22" s="155"/>
      <c r="K22" s="155"/>
      <c r="L22" s="409" t="s">
        <v>117</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1"/>
      <c r="AN22" s="5"/>
    </row>
    <row r="23" spans="2:40" ht="12" customHeight="1">
      <c r="B23" s="5"/>
      <c r="C23" s="258"/>
      <c r="D23" s="275"/>
      <c r="E23" s="309"/>
      <c r="F23" s="310"/>
      <c r="G23" s="310"/>
      <c r="H23" s="311"/>
      <c r="I23" s="155"/>
      <c r="J23" s="155"/>
      <c r="K23" s="155"/>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1"/>
      <c r="AN23" s="5"/>
    </row>
    <row r="24" spans="2:40" ht="12" customHeight="1">
      <c r="B24" s="5"/>
      <c r="C24" s="258"/>
      <c r="D24" s="275"/>
      <c r="E24" s="309"/>
      <c r="F24" s="310"/>
      <c r="G24" s="310"/>
      <c r="H24" s="311"/>
      <c r="I24" s="155"/>
      <c r="J24" s="155"/>
      <c r="K24" s="155"/>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1"/>
      <c r="AN24" s="5"/>
    </row>
    <row r="25" spans="2:40" ht="12" customHeight="1">
      <c r="B25" s="5"/>
      <c r="C25" s="258"/>
      <c r="D25" s="275"/>
      <c r="E25" s="309"/>
      <c r="F25" s="310"/>
      <c r="G25" s="310"/>
      <c r="H25" s="311"/>
      <c r="I25" s="156" t="s">
        <v>7</v>
      </c>
      <c r="J25" s="156"/>
      <c r="K25" s="156"/>
      <c r="L25" s="98" t="s">
        <v>8</v>
      </c>
      <c r="M25" s="412" t="s">
        <v>114</v>
      </c>
      <c r="N25" s="412"/>
      <c r="O25" s="141" t="s">
        <v>12</v>
      </c>
      <c r="P25" s="412" t="s">
        <v>115</v>
      </c>
      <c r="Q25" s="412"/>
      <c r="R25" s="412"/>
      <c r="S25" s="142"/>
      <c r="T25" s="142"/>
      <c r="U25" s="142"/>
      <c r="V25" s="142"/>
      <c r="W25" s="142"/>
      <c r="X25" s="142"/>
      <c r="Y25" s="142"/>
      <c r="Z25" s="142"/>
      <c r="AA25" s="142"/>
      <c r="AB25" s="142"/>
      <c r="AC25" s="142"/>
      <c r="AD25" s="142"/>
      <c r="AE25" s="142"/>
      <c r="AF25" s="142"/>
      <c r="AG25" s="142"/>
      <c r="AH25" s="142"/>
      <c r="AI25" s="142"/>
      <c r="AJ25" s="142"/>
      <c r="AK25" s="142"/>
      <c r="AL25" s="142"/>
      <c r="AM25" s="143"/>
      <c r="AN25" s="5"/>
    </row>
    <row r="26" spans="2:40" ht="12" customHeight="1">
      <c r="B26" s="5"/>
      <c r="C26" s="258"/>
      <c r="D26" s="275"/>
      <c r="E26" s="309"/>
      <c r="F26" s="310"/>
      <c r="G26" s="310"/>
      <c r="H26" s="311"/>
      <c r="I26" s="156"/>
      <c r="J26" s="156"/>
      <c r="K26" s="156"/>
      <c r="L26" s="413" t="s">
        <v>118</v>
      </c>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4"/>
      <c r="AN26" s="5"/>
    </row>
    <row r="27" spans="2:40" ht="12" customHeight="1">
      <c r="B27" s="5"/>
      <c r="C27" s="258"/>
      <c r="D27" s="275"/>
      <c r="E27" s="309"/>
      <c r="F27" s="310"/>
      <c r="G27" s="310"/>
      <c r="H27" s="311"/>
      <c r="I27" s="156"/>
      <c r="J27" s="156"/>
      <c r="K27" s="156"/>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1"/>
      <c r="AN27" s="5"/>
    </row>
    <row r="28" spans="2:40" ht="8.25" customHeight="1">
      <c r="B28" s="5"/>
      <c r="C28" s="258"/>
      <c r="D28" s="275"/>
      <c r="E28" s="309"/>
      <c r="F28" s="310"/>
      <c r="G28" s="310"/>
      <c r="H28" s="311"/>
      <c r="I28" s="361" t="s">
        <v>9</v>
      </c>
      <c r="J28" s="156"/>
      <c r="K28" s="156"/>
      <c r="L28" s="434" t="s">
        <v>119</v>
      </c>
      <c r="M28" s="435"/>
      <c r="N28" s="435"/>
      <c r="O28" s="435"/>
      <c r="P28" s="435"/>
      <c r="Q28" s="435"/>
      <c r="R28" s="435"/>
      <c r="S28" s="435"/>
      <c r="T28" s="435"/>
      <c r="U28" s="435"/>
      <c r="V28" s="435"/>
      <c r="W28" s="435"/>
      <c r="X28" s="435"/>
      <c r="Y28" s="343" t="s">
        <v>10</v>
      </c>
      <c r="Z28" s="344"/>
      <c r="AA28" s="345"/>
      <c r="AB28" s="395" t="s">
        <v>120</v>
      </c>
      <c r="AC28" s="395"/>
      <c r="AD28" s="395"/>
      <c r="AE28" s="395"/>
      <c r="AF28" s="395"/>
      <c r="AG28" s="395"/>
      <c r="AH28" s="395"/>
      <c r="AI28" s="395"/>
      <c r="AJ28" s="395"/>
      <c r="AK28" s="395"/>
      <c r="AL28" s="395"/>
      <c r="AM28" s="396"/>
      <c r="AN28" s="5"/>
    </row>
    <row r="29" spans="2:40" ht="8.25" customHeight="1">
      <c r="B29" s="5"/>
      <c r="C29" s="258"/>
      <c r="D29" s="275"/>
      <c r="E29" s="309"/>
      <c r="F29" s="310"/>
      <c r="G29" s="310"/>
      <c r="H29" s="311"/>
      <c r="I29" s="156"/>
      <c r="J29" s="156"/>
      <c r="K29" s="156"/>
      <c r="L29" s="434"/>
      <c r="M29" s="435"/>
      <c r="N29" s="435"/>
      <c r="O29" s="435"/>
      <c r="P29" s="435"/>
      <c r="Q29" s="435"/>
      <c r="R29" s="435"/>
      <c r="S29" s="435"/>
      <c r="T29" s="435"/>
      <c r="U29" s="435"/>
      <c r="V29" s="435"/>
      <c r="W29" s="435"/>
      <c r="X29" s="435"/>
      <c r="Y29" s="343"/>
      <c r="Z29" s="344"/>
      <c r="AA29" s="345"/>
      <c r="AB29" s="395"/>
      <c r="AC29" s="395"/>
      <c r="AD29" s="395"/>
      <c r="AE29" s="395"/>
      <c r="AF29" s="395"/>
      <c r="AG29" s="395"/>
      <c r="AH29" s="395"/>
      <c r="AI29" s="395"/>
      <c r="AJ29" s="395"/>
      <c r="AK29" s="395"/>
      <c r="AL29" s="395"/>
      <c r="AM29" s="396"/>
      <c r="AN29" s="5"/>
    </row>
    <row r="30" spans="2:40" ht="8.25" customHeight="1">
      <c r="B30" s="5"/>
      <c r="C30" s="258"/>
      <c r="D30" s="275"/>
      <c r="E30" s="309"/>
      <c r="F30" s="310"/>
      <c r="G30" s="310"/>
      <c r="H30" s="311"/>
      <c r="I30" s="156"/>
      <c r="J30" s="156"/>
      <c r="K30" s="156"/>
      <c r="L30" s="434"/>
      <c r="M30" s="435"/>
      <c r="N30" s="435"/>
      <c r="O30" s="435"/>
      <c r="P30" s="435"/>
      <c r="Q30" s="435"/>
      <c r="R30" s="435"/>
      <c r="S30" s="435"/>
      <c r="T30" s="435"/>
      <c r="U30" s="435"/>
      <c r="V30" s="435"/>
      <c r="W30" s="435"/>
      <c r="X30" s="435"/>
      <c r="Y30" s="343"/>
      <c r="Z30" s="344"/>
      <c r="AA30" s="345"/>
      <c r="AB30" s="395"/>
      <c r="AC30" s="395"/>
      <c r="AD30" s="395"/>
      <c r="AE30" s="395"/>
      <c r="AF30" s="395"/>
      <c r="AG30" s="395"/>
      <c r="AH30" s="395"/>
      <c r="AI30" s="395"/>
      <c r="AJ30" s="395"/>
      <c r="AK30" s="395"/>
      <c r="AL30" s="395"/>
      <c r="AM30" s="396"/>
      <c r="AN30" s="5"/>
    </row>
    <row r="31" spans="2:40" ht="12" customHeight="1">
      <c r="B31" s="5"/>
      <c r="C31" s="258"/>
      <c r="D31" s="275"/>
      <c r="E31" s="309"/>
      <c r="F31" s="310"/>
      <c r="G31" s="310"/>
      <c r="H31" s="311"/>
      <c r="I31" s="264" t="s">
        <v>83</v>
      </c>
      <c r="J31" s="265"/>
      <c r="K31" s="265"/>
      <c r="L31" s="397" t="s">
        <v>121</v>
      </c>
      <c r="M31" s="397"/>
      <c r="N31" s="397"/>
      <c r="O31" s="397"/>
      <c r="P31" s="397"/>
      <c r="Q31" s="397"/>
      <c r="R31" s="268" t="s">
        <v>84</v>
      </c>
      <c r="S31" s="268"/>
      <c r="T31" s="399" t="s">
        <v>121</v>
      </c>
      <c r="U31" s="399"/>
      <c r="V31" s="399"/>
      <c r="W31" s="399"/>
      <c r="X31" s="400"/>
      <c r="Y31" s="181" t="s">
        <v>85</v>
      </c>
      <c r="Z31" s="182"/>
      <c r="AA31" s="183"/>
      <c r="AB31" s="403" t="s">
        <v>122</v>
      </c>
      <c r="AC31" s="404"/>
      <c r="AD31" s="404"/>
      <c r="AE31" s="404"/>
      <c r="AF31" s="404"/>
      <c r="AG31" s="404"/>
      <c r="AH31" s="404"/>
      <c r="AI31" s="404"/>
      <c r="AJ31" s="404"/>
      <c r="AK31" s="404"/>
      <c r="AL31" s="404"/>
      <c r="AM31" s="405"/>
      <c r="AN31" s="5"/>
    </row>
    <row r="32" spans="2:40" ht="12" customHeight="1" thickBot="1">
      <c r="B32" s="5"/>
      <c r="C32" s="260"/>
      <c r="D32" s="303"/>
      <c r="E32" s="312"/>
      <c r="F32" s="313"/>
      <c r="G32" s="313"/>
      <c r="H32" s="314"/>
      <c r="I32" s="184"/>
      <c r="J32" s="185"/>
      <c r="K32" s="185"/>
      <c r="L32" s="398"/>
      <c r="M32" s="398"/>
      <c r="N32" s="398"/>
      <c r="O32" s="398"/>
      <c r="P32" s="398"/>
      <c r="Q32" s="398"/>
      <c r="R32" s="269"/>
      <c r="S32" s="269"/>
      <c r="T32" s="401"/>
      <c r="U32" s="401"/>
      <c r="V32" s="401"/>
      <c r="W32" s="401"/>
      <c r="X32" s="402"/>
      <c r="Y32" s="184"/>
      <c r="Z32" s="185"/>
      <c r="AA32" s="186"/>
      <c r="AB32" s="406"/>
      <c r="AC32" s="407"/>
      <c r="AD32" s="407"/>
      <c r="AE32" s="407"/>
      <c r="AF32" s="407"/>
      <c r="AG32" s="407"/>
      <c r="AH32" s="407"/>
      <c r="AI32" s="407"/>
      <c r="AJ32" s="407"/>
      <c r="AK32" s="407"/>
      <c r="AL32" s="407"/>
      <c r="AM32" s="408"/>
      <c r="AN32" s="5"/>
    </row>
    <row r="33" spans="2:40" ht="5.25" customHeight="1" thickBot="1">
      <c r="B33" s="5"/>
      <c r="C33" s="193"/>
      <c r="D33" s="194"/>
      <c r="E33" s="195"/>
      <c r="F33" s="195"/>
      <c r="G33" s="195"/>
      <c r="H33" s="195"/>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5"/>
    </row>
    <row r="34" spans="2:40" ht="12.75" customHeight="1">
      <c r="B34" s="5"/>
      <c r="C34" s="278" t="s">
        <v>96</v>
      </c>
      <c r="D34" s="279"/>
      <c r="E34" s="171" t="s">
        <v>16</v>
      </c>
      <c r="F34" s="172"/>
      <c r="G34" s="172"/>
      <c r="H34" s="172"/>
      <c r="I34" s="175" t="s">
        <v>11</v>
      </c>
      <c r="J34" s="23"/>
      <c r="K34" s="200" t="s">
        <v>97</v>
      </c>
      <c r="L34" s="200"/>
      <c r="M34" s="200"/>
      <c r="N34" s="200"/>
      <c r="O34" s="200"/>
      <c r="P34" s="200"/>
      <c r="Q34" s="200"/>
      <c r="R34" s="179"/>
      <c r="S34" s="179"/>
      <c r="T34" s="179"/>
      <c r="U34" s="179"/>
      <c r="V34" s="179"/>
      <c r="W34" s="179"/>
      <c r="X34" s="23"/>
      <c r="Y34" s="23"/>
      <c r="Z34" s="23"/>
      <c r="AA34" s="23"/>
      <c r="AB34" s="23"/>
      <c r="AC34" s="23"/>
      <c r="AD34" s="23"/>
      <c r="AE34" s="23"/>
      <c r="AF34" s="23"/>
      <c r="AG34" s="23"/>
      <c r="AH34" s="23"/>
      <c r="AI34" s="23"/>
      <c r="AJ34" s="23"/>
      <c r="AK34" s="23"/>
      <c r="AL34" s="23"/>
      <c r="AM34" s="418"/>
      <c r="AN34" s="5"/>
    </row>
    <row r="35" spans="2:40" ht="12.75" customHeight="1">
      <c r="B35" s="5"/>
      <c r="C35" s="280"/>
      <c r="D35" s="281"/>
      <c r="E35" s="173"/>
      <c r="F35" s="174"/>
      <c r="G35" s="174"/>
      <c r="H35" s="174"/>
      <c r="I35" s="176"/>
      <c r="J35" s="31"/>
      <c r="K35" s="201"/>
      <c r="L35" s="201"/>
      <c r="M35" s="201"/>
      <c r="N35" s="201"/>
      <c r="O35" s="201"/>
      <c r="P35" s="201"/>
      <c r="Q35" s="201"/>
      <c r="R35" s="180"/>
      <c r="S35" s="180"/>
      <c r="T35" s="180"/>
      <c r="U35" s="180"/>
      <c r="V35" s="180"/>
      <c r="W35" s="180"/>
      <c r="X35" s="31"/>
      <c r="Y35" s="31"/>
      <c r="Z35" s="31"/>
      <c r="AA35" s="31"/>
      <c r="AB35" s="31"/>
      <c r="AC35" s="31"/>
      <c r="AD35" s="31"/>
      <c r="AE35" s="31"/>
      <c r="AF35" s="31"/>
      <c r="AG35" s="31"/>
      <c r="AH35" s="31"/>
      <c r="AI35" s="31"/>
      <c r="AJ35" s="31"/>
      <c r="AK35" s="31"/>
      <c r="AL35" s="31"/>
      <c r="AM35" s="419"/>
      <c r="AN35" s="5"/>
    </row>
    <row r="36" spans="2:40" ht="12.75" customHeight="1">
      <c r="B36" s="5"/>
      <c r="C36" s="280"/>
      <c r="D36" s="281"/>
      <c r="E36" s="196" t="s">
        <v>103</v>
      </c>
      <c r="F36" s="197"/>
      <c r="G36" s="197"/>
      <c r="H36" s="197"/>
      <c r="I36" s="198" t="s">
        <v>11</v>
      </c>
      <c r="J36" s="145"/>
      <c r="K36" s="106"/>
      <c r="L36" s="420" t="s">
        <v>106</v>
      </c>
      <c r="M36" s="420"/>
      <c r="N36" s="420"/>
      <c r="O36" s="420"/>
      <c r="P36" s="420"/>
      <c r="Q36" s="436"/>
      <c r="R36" s="436"/>
      <c r="S36" s="436"/>
      <c r="T36" s="436"/>
      <c r="U36" s="436"/>
      <c r="V36" s="436"/>
      <c r="W36" s="420" t="s">
        <v>104</v>
      </c>
      <c r="X36" s="436"/>
      <c r="Y36" s="436" t="s">
        <v>105</v>
      </c>
      <c r="Z36" s="436"/>
      <c r="AA36" s="436"/>
      <c r="AB36" s="436"/>
      <c r="AC36" s="436"/>
      <c r="AD36" s="436"/>
      <c r="AE36" s="436"/>
      <c r="AF36" s="436"/>
      <c r="AG36" s="415" t="s">
        <v>124</v>
      </c>
      <c r="AH36" s="415"/>
      <c r="AI36" s="415"/>
      <c r="AJ36" s="415"/>
      <c r="AK36" s="415"/>
      <c r="AL36" s="415"/>
      <c r="AM36" s="417" t="s">
        <v>104</v>
      </c>
      <c r="AN36" s="5"/>
    </row>
    <row r="37" spans="2:40" ht="12.75" customHeight="1">
      <c r="B37" s="5"/>
      <c r="C37" s="280"/>
      <c r="D37" s="281"/>
      <c r="E37" s="196"/>
      <c r="F37" s="197"/>
      <c r="G37" s="197"/>
      <c r="H37" s="197"/>
      <c r="I37" s="198"/>
      <c r="J37" s="146"/>
      <c r="K37" s="107"/>
      <c r="L37" s="421"/>
      <c r="M37" s="421"/>
      <c r="N37" s="421"/>
      <c r="O37" s="421"/>
      <c r="P37" s="421"/>
      <c r="Q37" s="437"/>
      <c r="R37" s="437"/>
      <c r="S37" s="437"/>
      <c r="T37" s="437"/>
      <c r="U37" s="437"/>
      <c r="V37" s="437"/>
      <c r="W37" s="421"/>
      <c r="X37" s="437"/>
      <c r="Y37" s="437"/>
      <c r="Z37" s="437"/>
      <c r="AA37" s="437"/>
      <c r="AB37" s="437"/>
      <c r="AC37" s="437"/>
      <c r="AD37" s="437"/>
      <c r="AE37" s="437"/>
      <c r="AF37" s="437"/>
      <c r="AG37" s="416"/>
      <c r="AH37" s="416"/>
      <c r="AI37" s="416"/>
      <c r="AJ37" s="416"/>
      <c r="AK37" s="416"/>
      <c r="AL37" s="416"/>
      <c r="AM37" s="417"/>
      <c r="AN37" s="5"/>
    </row>
    <row r="38" spans="2:40" ht="12.75" customHeight="1">
      <c r="B38" s="5"/>
      <c r="C38" s="280"/>
      <c r="D38" s="281"/>
      <c r="E38" s="196" t="s">
        <v>25</v>
      </c>
      <c r="F38" s="197"/>
      <c r="G38" s="197"/>
      <c r="H38" s="197"/>
      <c r="I38" s="198" t="s">
        <v>11</v>
      </c>
      <c r="J38" s="422" t="s">
        <v>123</v>
      </c>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3"/>
      <c r="AN38" s="5"/>
    </row>
    <row r="39" spans="2:40" ht="12.75" customHeight="1">
      <c r="B39" s="5"/>
      <c r="C39" s="280"/>
      <c r="D39" s="281"/>
      <c r="E39" s="196"/>
      <c r="F39" s="197"/>
      <c r="G39" s="197"/>
      <c r="H39" s="197"/>
      <c r="I39" s="198"/>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3"/>
      <c r="AN39" s="5"/>
    </row>
    <row r="40" spans="2:40" ht="12.75" customHeight="1">
      <c r="B40" s="5"/>
      <c r="C40" s="280"/>
      <c r="D40" s="281"/>
      <c r="E40" s="173" t="s">
        <v>17</v>
      </c>
      <c r="F40" s="174"/>
      <c r="G40" s="174"/>
      <c r="H40" s="174"/>
      <c r="I40" s="176" t="s">
        <v>11</v>
      </c>
      <c r="J40" s="448">
        <v>4</v>
      </c>
      <c r="K40" s="448"/>
      <c r="L40" s="450" t="s">
        <v>26</v>
      </c>
      <c r="M40" s="235" t="s">
        <v>24</v>
      </c>
      <c r="N40" s="236"/>
      <c r="O40" s="236"/>
      <c r="P40" s="236"/>
      <c r="Q40" s="247" t="s">
        <v>11</v>
      </c>
      <c r="R40" s="452">
        <v>44473</v>
      </c>
      <c r="S40" s="452"/>
      <c r="T40" s="452"/>
      <c r="U40" s="452"/>
      <c r="V40" s="452"/>
      <c r="W40" s="452"/>
      <c r="X40" s="452"/>
      <c r="Y40" s="452"/>
      <c r="Z40" s="453"/>
      <c r="AA40" s="248" t="s">
        <v>99</v>
      </c>
      <c r="AB40" s="249"/>
      <c r="AC40" s="249"/>
      <c r="AD40" s="249"/>
      <c r="AE40" s="176" t="s">
        <v>11</v>
      </c>
      <c r="AF40" s="441">
        <v>44474</v>
      </c>
      <c r="AG40" s="441"/>
      <c r="AH40" s="441"/>
      <c r="AI40" s="441"/>
      <c r="AJ40" s="441"/>
      <c r="AK40" s="441"/>
      <c r="AL40" s="441"/>
      <c r="AM40" s="442"/>
      <c r="AN40" s="5"/>
    </row>
    <row r="41" spans="2:40" ht="12.75" customHeight="1" thickBot="1">
      <c r="B41" s="5"/>
      <c r="C41" s="282"/>
      <c r="D41" s="283"/>
      <c r="E41" s="245"/>
      <c r="F41" s="246"/>
      <c r="G41" s="246"/>
      <c r="H41" s="246"/>
      <c r="I41" s="205"/>
      <c r="J41" s="449"/>
      <c r="K41" s="449"/>
      <c r="L41" s="451"/>
      <c r="M41" s="245"/>
      <c r="N41" s="246"/>
      <c r="O41" s="246"/>
      <c r="P41" s="246"/>
      <c r="Q41" s="205"/>
      <c r="R41" s="443"/>
      <c r="S41" s="443"/>
      <c r="T41" s="443"/>
      <c r="U41" s="443"/>
      <c r="V41" s="443"/>
      <c r="W41" s="443"/>
      <c r="X41" s="443"/>
      <c r="Y41" s="443"/>
      <c r="Z41" s="454"/>
      <c r="AA41" s="250"/>
      <c r="AB41" s="250"/>
      <c r="AC41" s="250"/>
      <c r="AD41" s="250"/>
      <c r="AE41" s="205"/>
      <c r="AF41" s="443"/>
      <c r="AG41" s="443"/>
      <c r="AH41" s="443"/>
      <c r="AI41" s="443"/>
      <c r="AJ41" s="443"/>
      <c r="AK41" s="443"/>
      <c r="AL41" s="443"/>
      <c r="AM41" s="444"/>
      <c r="AN41" s="5"/>
    </row>
    <row r="42" spans="2:40" ht="5.25" customHeight="1" thickBot="1">
      <c r="B42" s="5"/>
      <c r="C42" s="8"/>
      <c r="D42" s="8"/>
      <c r="E42" s="9"/>
      <c r="F42" s="9"/>
      <c r="G42" s="9"/>
      <c r="H42" s="9"/>
      <c r="I42" s="10"/>
      <c r="J42" s="10"/>
      <c r="K42" s="10"/>
      <c r="L42" s="10"/>
      <c r="M42" s="10"/>
      <c r="N42" s="10"/>
      <c r="O42" s="10"/>
      <c r="P42" s="10"/>
      <c r="Q42" s="10"/>
      <c r="R42" s="10"/>
      <c r="S42" s="10"/>
      <c r="T42" s="10"/>
      <c r="U42" s="10"/>
      <c r="V42" s="4"/>
      <c r="W42" s="10"/>
      <c r="X42" s="10"/>
      <c r="Y42" s="10"/>
      <c r="Z42" s="10"/>
      <c r="AA42" s="11"/>
      <c r="AB42" s="12"/>
      <c r="AC42" s="12"/>
      <c r="AD42" s="13"/>
      <c r="AE42" s="12"/>
      <c r="AF42" s="12"/>
      <c r="AG42" s="12"/>
      <c r="AH42" s="12"/>
      <c r="AI42" s="12"/>
      <c r="AJ42" s="12"/>
      <c r="AK42" s="12"/>
      <c r="AL42" s="12"/>
      <c r="AM42" s="12"/>
      <c r="AN42" s="5"/>
    </row>
    <row r="43" spans="2:40" ht="16.5" customHeight="1">
      <c r="B43" s="5"/>
      <c r="C43" s="284" t="s">
        <v>18</v>
      </c>
      <c r="D43" s="285"/>
      <c r="E43" s="189" t="s">
        <v>27</v>
      </c>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90"/>
      <c r="AN43" s="32"/>
    </row>
    <row r="44" spans="2:40" ht="12" customHeight="1">
      <c r="B44" s="5"/>
      <c r="C44" s="286"/>
      <c r="D44" s="287"/>
      <c r="E44" s="108"/>
      <c r="F44" s="108"/>
      <c r="G44" s="109"/>
      <c r="H44" s="109"/>
      <c r="I44" s="109"/>
      <c r="J44" s="109"/>
      <c r="K44" s="445" t="s">
        <v>100</v>
      </c>
      <c r="L44" s="445"/>
      <c r="M44" s="445"/>
      <c r="N44" s="445"/>
      <c r="O44" s="445"/>
      <c r="P44" s="445"/>
      <c r="Q44" s="445"/>
      <c r="R44" s="445"/>
      <c r="S44" s="445"/>
      <c r="T44" s="445"/>
      <c r="U44" s="109"/>
      <c r="V44" s="445" t="s">
        <v>101</v>
      </c>
      <c r="W44" s="445"/>
      <c r="X44" s="445"/>
      <c r="Y44" s="445"/>
      <c r="Z44" s="445"/>
      <c r="AA44" s="445"/>
      <c r="AB44" s="445"/>
      <c r="AC44" s="445"/>
      <c r="AD44" s="445"/>
      <c r="AE44" s="445"/>
      <c r="AF44" s="445"/>
      <c r="AG44" s="445"/>
      <c r="AH44" s="445"/>
      <c r="AI44" s="110"/>
      <c r="AJ44" s="110"/>
      <c r="AK44" s="110"/>
      <c r="AL44" s="110"/>
      <c r="AM44" s="111"/>
      <c r="AN44" s="5"/>
    </row>
    <row r="45" spans="2:40" ht="12" customHeight="1">
      <c r="B45" s="5"/>
      <c r="C45" s="286"/>
      <c r="D45" s="287"/>
      <c r="E45" s="112"/>
      <c r="F45" s="112"/>
      <c r="G45" s="113"/>
      <c r="H45" s="109"/>
      <c r="I45" s="109"/>
      <c r="J45" s="109"/>
      <c r="K45" s="446"/>
      <c r="L45" s="446"/>
      <c r="M45" s="446"/>
      <c r="N45" s="446"/>
      <c r="O45" s="446"/>
      <c r="P45" s="446"/>
      <c r="Q45" s="446"/>
      <c r="R45" s="446"/>
      <c r="S45" s="446"/>
      <c r="T45" s="446"/>
      <c r="U45" s="113"/>
      <c r="V45" s="446"/>
      <c r="W45" s="446"/>
      <c r="X45" s="446"/>
      <c r="Y45" s="446"/>
      <c r="Z45" s="446"/>
      <c r="AA45" s="446"/>
      <c r="AB45" s="446"/>
      <c r="AC45" s="446"/>
      <c r="AD45" s="446"/>
      <c r="AE45" s="446"/>
      <c r="AF45" s="446"/>
      <c r="AG45" s="446"/>
      <c r="AH45" s="446"/>
      <c r="AI45" s="114"/>
      <c r="AJ45" s="114"/>
      <c r="AK45" s="114"/>
      <c r="AL45" s="114"/>
      <c r="AM45" s="115"/>
      <c r="AN45" s="5"/>
    </row>
    <row r="46" spans="2:40" ht="12" customHeight="1">
      <c r="B46" s="5"/>
      <c r="C46" s="286"/>
      <c r="D46" s="287"/>
      <c r="E46" s="116"/>
      <c r="F46" s="116"/>
      <c r="G46" s="116"/>
      <c r="H46" s="117"/>
      <c r="I46" s="117"/>
      <c r="J46" s="117"/>
      <c r="K46" s="445" t="s">
        <v>102</v>
      </c>
      <c r="L46" s="445"/>
      <c r="M46" s="445"/>
      <c r="N46" s="445"/>
      <c r="O46" s="445"/>
      <c r="P46" s="445"/>
      <c r="Q46" s="445"/>
      <c r="R46" s="445"/>
      <c r="S46" s="445"/>
      <c r="T46" s="445"/>
      <c r="U46" s="117"/>
      <c r="V46" s="445" t="s">
        <v>31</v>
      </c>
      <c r="W46" s="445"/>
      <c r="X46" s="445"/>
      <c r="Y46" s="445"/>
      <c r="Z46" s="445"/>
      <c r="AA46" s="445"/>
      <c r="AB46" s="445"/>
      <c r="AC46" s="445"/>
      <c r="AD46" s="445"/>
      <c r="AE46" s="117"/>
      <c r="AF46" s="117"/>
      <c r="AG46" s="118"/>
      <c r="AH46" s="117"/>
      <c r="AI46" s="117"/>
      <c r="AJ46" s="117"/>
      <c r="AK46" s="117"/>
      <c r="AL46" s="119"/>
      <c r="AM46" s="120"/>
      <c r="AN46" s="5"/>
    </row>
    <row r="47" spans="2:40" ht="12" customHeight="1">
      <c r="B47" s="5"/>
      <c r="C47" s="286"/>
      <c r="D47" s="287"/>
      <c r="E47" s="116"/>
      <c r="F47" s="116"/>
      <c r="G47" s="116"/>
      <c r="H47" s="113"/>
      <c r="I47" s="113"/>
      <c r="J47" s="113"/>
      <c r="K47" s="446"/>
      <c r="L47" s="446"/>
      <c r="M47" s="446"/>
      <c r="N47" s="446"/>
      <c r="O47" s="446"/>
      <c r="P47" s="446"/>
      <c r="Q47" s="446"/>
      <c r="R47" s="446"/>
      <c r="S47" s="446"/>
      <c r="T47" s="446"/>
      <c r="U47" s="113"/>
      <c r="V47" s="446"/>
      <c r="W47" s="446"/>
      <c r="X47" s="446"/>
      <c r="Y47" s="446"/>
      <c r="Z47" s="446"/>
      <c r="AA47" s="446"/>
      <c r="AB47" s="446"/>
      <c r="AC47" s="446"/>
      <c r="AD47" s="446"/>
      <c r="AE47" s="113"/>
      <c r="AF47" s="113"/>
      <c r="AG47" s="121"/>
      <c r="AH47" s="113"/>
      <c r="AI47" s="113"/>
      <c r="AJ47" s="113"/>
      <c r="AK47" s="113"/>
      <c r="AL47" s="114"/>
      <c r="AM47" s="111"/>
      <c r="AN47" s="5"/>
    </row>
    <row r="48" spans="2:40" ht="12" customHeight="1">
      <c r="B48" s="5"/>
      <c r="C48" s="286"/>
      <c r="D48" s="287"/>
      <c r="E48" s="122"/>
      <c r="F48" s="122"/>
      <c r="G48" s="117"/>
      <c r="H48" s="117"/>
      <c r="I48" s="117"/>
      <c r="J48" s="117"/>
      <c r="K48" s="445" t="s">
        <v>32</v>
      </c>
      <c r="L48" s="445"/>
      <c r="M48" s="445"/>
      <c r="N48" s="445"/>
      <c r="O48" s="445"/>
      <c r="P48" s="445"/>
      <c r="Q48" s="445"/>
      <c r="R48" s="445"/>
      <c r="S48" s="117"/>
      <c r="T48" s="117"/>
      <c r="U48" s="117"/>
      <c r="V48" s="117"/>
      <c r="W48" s="117"/>
      <c r="X48" s="117"/>
      <c r="Y48" s="117"/>
      <c r="Z48" s="117"/>
      <c r="AA48" s="117"/>
      <c r="AB48" s="117"/>
      <c r="AC48" s="117"/>
      <c r="AD48" s="117"/>
      <c r="AE48" s="117"/>
      <c r="AF48" s="117"/>
      <c r="AG48" s="117"/>
      <c r="AH48" s="117"/>
      <c r="AI48" s="117"/>
      <c r="AJ48" s="117"/>
      <c r="AK48" s="117"/>
      <c r="AL48" s="117"/>
      <c r="AM48" s="147"/>
      <c r="AN48" s="5"/>
    </row>
    <row r="49" spans="2:40" ht="12" customHeight="1">
      <c r="B49" s="5"/>
      <c r="C49" s="288"/>
      <c r="D49" s="289"/>
      <c r="E49" s="123"/>
      <c r="F49" s="123"/>
      <c r="G49" s="124"/>
      <c r="H49" s="124"/>
      <c r="I49" s="124"/>
      <c r="J49" s="124"/>
      <c r="K49" s="447"/>
      <c r="L49" s="447"/>
      <c r="M49" s="447"/>
      <c r="N49" s="447"/>
      <c r="O49" s="447"/>
      <c r="P49" s="447"/>
      <c r="Q49" s="447"/>
      <c r="R49" s="447"/>
      <c r="S49" s="124"/>
      <c r="T49" s="124"/>
      <c r="U49" s="124"/>
      <c r="V49" s="124"/>
      <c r="W49" s="124"/>
      <c r="X49" s="124"/>
      <c r="Y49" s="124"/>
      <c r="Z49" s="124"/>
      <c r="AA49" s="124"/>
      <c r="AB49" s="124"/>
      <c r="AC49" s="124"/>
      <c r="AD49" s="124"/>
      <c r="AE49" s="124"/>
      <c r="AF49" s="124"/>
      <c r="AG49" s="124"/>
      <c r="AH49" s="124"/>
      <c r="AI49" s="124"/>
      <c r="AJ49" s="124"/>
      <c r="AK49" s="124"/>
      <c r="AL49" s="124"/>
      <c r="AM49" s="148"/>
      <c r="AN49" s="5"/>
    </row>
    <row r="50" spans="2:40" ht="12" customHeight="1">
      <c r="B50" s="5"/>
      <c r="C50" s="256" t="s">
        <v>34</v>
      </c>
      <c r="D50" s="274"/>
      <c r="E50" s="424" t="s">
        <v>79</v>
      </c>
      <c r="F50" s="425"/>
      <c r="G50" s="425"/>
      <c r="H50" s="425"/>
      <c r="I50" s="425"/>
      <c r="J50" s="425"/>
      <c r="K50" s="428" t="s">
        <v>11</v>
      </c>
      <c r="L50" s="125"/>
      <c r="M50" s="126"/>
      <c r="N50" s="126"/>
      <c r="O50" s="430" t="s">
        <v>81</v>
      </c>
      <c r="P50" s="430"/>
      <c r="Q50" s="126"/>
      <c r="R50" s="127"/>
      <c r="S50" s="125"/>
      <c r="T50" s="254" t="s">
        <v>82</v>
      </c>
      <c r="U50" s="254"/>
      <c r="V50" s="127"/>
      <c r="W50" s="127"/>
      <c r="X50" s="128"/>
      <c r="Y50" s="432"/>
      <c r="Z50" s="432"/>
      <c r="AA50" s="432"/>
      <c r="AB50" s="432"/>
      <c r="AC50" s="463"/>
      <c r="AD50" s="463"/>
      <c r="AE50" s="465"/>
      <c r="AF50" s="125"/>
      <c r="AG50" s="125"/>
      <c r="AH50" s="125"/>
      <c r="AI50" s="125"/>
      <c r="AJ50" s="125"/>
      <c r="AK50" s="125"/>
      <c r="AL50" s="125"/>
      <c r="AM50" s="129"/>
      <c r="AN50" s="5"/>
    </row>
    <row r="51" spans="2:40" ht="12" customHeight="1">
      <c r="B51" s="5"/>
      <c r="C51" s="258"/>
      <c r="D51" s="275"/>
      <c r="E51" s="426"/>
      <c r="F51" s="427"/>
      <c r="G51" s="427"/>
      <c r="H51" s="427"/>
      <c r="I51" s="427"/>
      <c r="J51" s="427"/>
      <c r="K51" s="429"/>
      <c r="L51" s="130"/>
      <c r="M51" s="114"/>
      <c r="N51" s="114"/>
      <c r="O51" s="431"/>
      <c r="P51" s="431"/>
      <c r="Q51" s="114"/>
      <c r="R51" s="113"/>
      <c r="S51" s="131"/>
      <c r="T51" s="255"/>
      <c r="U51" s="255"/>
      <c r="V51" s="113"/>
      <c r="W51" s="113"/>
      <c r="X51" s="132"/>
      <c r="Y51" s="433"/>
      <c r="Z51" s="433"/>
      <c r="AA51" s="433"/>
      <c r="AB51" s="433"/>
      <c r="AC51" s="464"/>
      <c r="AD51" s="464"/>
      <c r="AE51" s="466"/>
      <c r="AF51" s="133"/>
      <c r="AG51" s="133"/>
      <c r="AH51" s="133"/>
      <c r="AI51" s="133"/>
      <c r="AJ51" s="133"/>
      <c r="AK51" s="133"/>
      <c r="AL51" s="133"/>
      <c r="AM51" s="134"/>
      <c r="AN51" s="5"/>
    </row>
    <row r="52" spans="2:40" ht="12" customHeight="1">
      <c r="B52" s="5"/>
      <c r="C52" s="258"/>
      <c r="D52" s="275"/>
      <c r="E52" s="235" t="s">
        <v>19</v>
      </c>
      <c r="F52" s="236"/>
      <c r="G52" s="236"/>
      <c r="H52" s="236"/>
      <c r="I52" s="236"/>
      <c r="J52" s="236"/>
      <c r="K52" s="247" t="s">
        <v>11</v>
      </c>
      <c r="L52" s="135"/>
      <c r="M52" s="117"/>
      <c r="N52" s="117"/>
      <c r="O52" s="445" t="s">
        <v>78</v>
      </c>
      <c r="P52" s="445"/>
      <c r="Q52" s="445"/>
      <c r="R52" s="445"/>
      <c r="S52" s="445"/>
      <c r="T52" s="445"/>
      <c r="U52" s="445"/>
      <c r="V52" s="445"/>
      <c r="W52" s="415" t="s">
        <v>125</v>
      </c>
      <c r="X52" s="415"/>
      <c r="Y52" s="415"/>
      <c r="Z52" s="415"/>
      <c r="AA52" s="415"/>
      <c r="AB52" s="415"/>
      <c r="AC52" s="415"/>
      <c r="AD52" s="415"/>
      <c r="AE52" s="415"/>
      <c r="AF52" s="415"/>
      <c r="AG52" s="455" t="s">
        <v>33</v>
      </c>
      <c r="AH52" s="455"/>
      <c r="AI52" s="136"/>
      <c r="AJ52" s="445" t="s">
        <v>20</v>
      </c>
      <c r="AK52" s="445"/>
      <c r="AL52" s="136"/>
      <c r="AM52" s="137"/>
      <c r="AN52" s="5"/>
    </row>
    <row r="53" spans="2:40" ht="12" customHeight="1">
      <c r="B53" s="5"/>
      <c r="C53" s="258"/>
      <c r="D53" s="275"/>
      <c r="E53" s="296"/>
      <c r="F53" s="297"/>
      <c r="G53" s="297"/>
      <c r="H53" s="297"/>
      <c r="I53" s="297"/>
      <c r="J53" s="297"/>
      <c r="K53" s="298"/>
      <c r="L53" s="130"/>
      <c r="M53" s="113"/>
      <c r="N53" s="113"/>
      <c r="O53" s="446"/>
      <c r="P53" s="446"/>
      <c r="Q53" s="446"/>
      <c r="R53" s="446"/>
      <c r="S53" s="446"/>
      <c r="T53" s="446"/>
      <c r="U53" s="446"/>
      <c r="V53" s="446"/>
      <c r="W53" s="416"/>
      <c r="X53" s="416"/>
      <c r="Y53" s="416"/>
      <c r="Z53" s="416"/>
      <c r="AA53" s="416"/>
      <c r="AB53" s="416"/>
      <c r="AC53" s="416"/>
      <c r="AD53" s="416"/>
      <c r="AE53" s="416"/>
      <c r="AF53" s="416"/>
      <c r="AG53" s="456"/>
      <c r="AH53" s="456"/>
      <c r="AI53" s="132"/>
      <c r="AJ53" s="446"/>
      <c r="AK53" s="446"/>
      <c r="AL53" s="132"/>
      <c r="AM53" s="138"/>
      <c r="AN53" s="5"/>
    </row>
    <row r="54" spans="2:40" ht="12" customHeight="1">
      <c r="B54" s="5"/>
      <c r="C54" s="258"/>
      <c r="D54" s="275"/>
      <c r="E54" s="173" t="s">
        <v>21</v>
      </c>
      <c r="F54" s="174"/>
      <c r="G54" s="174"/>
      <c r="H54" s="174"/>
      <c r="I54" s="174"/>
      <c r="J54" s="174"/>
      <c r="K54" s="176" t="s">
        <v>11</v>
      </c>
      <c r="L54" s="457" t="s">
        <v>126</v>
      </c>
      <c r="M54" s="457"/>
      <c r="N54" s="457"/>
      <c r="O54" s="457"/>
      <c r="P54" s="457"/>
      <c r="Q54" s="457"/>
      <c r="R54" s="457"/>
      <c r="S54" s="457"/>
      <c r="T54" s="457"/>
      <c r="U54" s="457"/>
      <c r="V54" s="235" t="s">
        <v>22</v>
      </c>
      <c r="W54" s="236"/>
      <c r="X54" s="236"/>
      <c r="Y54" s="236"/>
      <c r="Z54" s="236"/>
      <c r="AA54" s="236"/>
      <c r="AB54" s="176" t="s">
        <v>11</v>
      </c>
      <c r="AC54" s="459"/>
      <c r="AD54" s="459"/>
      <c r="AE54" s="459"/>
      <c r="AF54" s="459"/>
      <c r="AG54" s="459"/>
      <c r="AH54" s="459"/>
      <c r="AI54" s="459"/>
      <c r="AJ54" s="459"/>
      <c r="AK54" s="459"/>
      <c r="AL54" s="459"/>
      <c r="AM54" s="460"/>
      <c r="AN54" s="5"/>
    </row>
    <row r="55" spans="2:40" ht="12" customHeight="1">
      <c r="B55" s="5"/>
      <c r="C55" s="276"/>
      <c r="D55" s="277"/>
      <c r="E55" s="230"/>
      <c r="F55" s="231"/>
      <c r="G55" s="231"/>
      <c r="H55" s="231"/>
      <c r="I55" s="231"/>
      <c r="J55" s="231"/>
      <c r="K55" s="232"/>
      <c r="L55" s="458"/>
      <c r="M55" s="458"/>
      <c r="N55" s="458"/>
      <c r="O55" s="458"/>
      <c r="P55" s="458"/>
      <c r="Q55" s="458"/>
      <c r="R55" s="458"/>
      <c r="S55" s="458"/>
      <c r="T55" s="458"/>
      <c r="U55" s="458"/>
      <c r="V55" s="230"/>
      <c r="W55" s="231"/>
      <c r="X55" s="231"/>
      <c r="Y55" s="231"/>
      <c r="Z55" s="231"/>
      <c r="AA55" s="231"/>
      <c r="AB55" s="232"/>
      <c r="AC55" s="461"/>
      <c r="AD55" s="461"/>
      <c r="AE55" s="461"/>
      <c r="AF55" s="461"/>
      <c r="AG55" s="461"/>
      <c r="AH55" s="461"/>
      <c r="AI55" s="461"/>
      <c r="AJ55" s="461"/>
      <c r="AK55" s="461"/>
      <c r="AL55" s="461"/>
      <c r="AM55" s="462"/>
      <c r="AN55" s="5"/>
    </row>
    <row r="56" spans="2:40" ht="12" customHeight="1">
      <c r="B56" s="5"/>
      <c r="C56" s="256" t="s">
        <v>23</v>
      </c>
      <c r="D56" s="257"/>
      <c r="E56" s="228" t="s">
        <v>98</v>
      </c>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9"/>
      <c r="AN56" s="5"/>
    </row>
    <row r="57" spans="2:40" ht="12" customHeight="1">
      <c r="B57" s="5"/>
      <c r="C57" s="258"/>
      <c r="D57" s="259"/>
      <c r="E57" s="467"/>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9"/>
      <c r="AN57" s="5"/>
    </row>
    <row r="58" spans="2:40" ht="12" customHeight="1">
      <c r="B58" s="5"/>
      <c r="C58" s="258"/>
      <c r="D58" s="259"/>
      <c r="E58" s="467"/>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9"/>
      <c r="AN58" s="5"/>
    </row>
    <row r="59" spans="2:40" ht="12" customHeight="1">
      <c r="B59" s="5"/>
      <c r="C59" s="258"/>
      <c r="D59" s="259"/>
      <c r="E59" s="467"/>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9"/>
      <c r="AN59" s="5"/>
    </row>
    <row r="60" spans="2:40" ht="12" customHeight="1">
      <c r="B60" s="5"/>
      <c r="C60" s="258"/>
      <c r="D60" s="259"/>
      <c r="E60" s="467"/>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9"/>
      <c r="AN60" s="5"/>
    </row>
    <row r="61" spans="2:40" ht="12" customHeight="1">
      <c r="B61" s="5"/>
      <c r="C61" s="258"/>
      <c r="D61" s="259"/>
      <c r="E61" s="467"/>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9"/>
      <c r="AN61" s="5"/>
    </row>
    <row r="62" spans="2:40" ht="12" customHeight="1">
      <c r="B62" s="5"/>
      <c r="C62" s="258"/>
      <c r="D62" s="259"/>
      <c r="E62" s="467"/>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9"/>
      <c r="AN62" s="5"/>
    </row>
    <row r="63" spans="2:40" ht="12" customHeight="1">
      <c r="B63" s="5"/>
      <c r="C63" s="258"/>
      <c r="D63" s="259"/>
      <c r="E63" s="467"/>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5"/>
    </row>
    <row r="64" spans="2:40" ht="12" customHeight="1">
      <c r="B64" s="5"/>
      <c r="C64" s="258"/>
      <c r="D64" s="259"/>
      <c r="E64" s="467"/>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9"/>
      <c r="AN64" s="5"/>
    </row>
    <row r="65" spans="2:40" ht="12" customHeight="1">
      <c r="B65" s="5"/>
      <c r="C65" s="258"/>
      <c r="D65" s="259"/>
      <c r="E65" s="467"/>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9"/>
      <c r="AN65" s="5"/>
    </row>
    <row r="66" spans="2:40" ht="12" customHeight="1" thickBot="1">
      <c r="B66" s="5"/>
      <c r="C66" s="260"/>
      <c r="D66" s="261"/>
      <c r="E66" s="470"/>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2"/>
      <c r="AN66" s="5"/>
    </row>
    <row r="67" spans="2:40" ht="5.25" customHeight="1">
      <c r="B67" s="5"/>
      <c r="C67" s="3"/>
      <c r="D67" s="3"/>
      <c r="E67" s="3"/>
      <c r="F67" s="3"/>
      <c r="G67" s="3"/>
      <c r="H67" s="3"/>
      <c r="I67" s="20"/>
      <c r="J67" s="20"/>
      <c r="K67" s="20"/>
      <c r="L67" s="20"/>
      <c r="M67" s="20"/>
      <c r="N67" s="20"/>
      <c r="O67" s="3"/>
      <c r="P67" s="3"/>
      <c r="Q67" s="3"/>
      <c r="R67" s="3"/>
      <c r="S67" s="3"/>
      <c r="T67" s="20"/>
      <c r="U67" s="21"/>
      <c r="V67" s="21"/>
      <c r="W67" s="21"/>
      <c r="X67" s="21"/>
      <c r="Y67" s="5"/>
      <c r="Z67" s="5"/>
      <c r="AA67" s="5"/>
      <c r="AB67" s="5"/>
      <c r="AC67" s="5"/>
      <c r="AD67" s="5"/>
      <c r="AE67" s="17"/>
      <c r="AF67" s="17"/>
      <c r="AG67" s="17"/>
      <c r="AH67" s="17"/>
      <c r="AI67" s="17"/>
      <c r="AJ67" s="19"/>
      <c r="AK67" s="19"/>
      <c r="AL67" s="19"/>
      <c r="AM67" s="18"/>
      <c r="AN67" s="5"/>
    </row>
    <row r="68" spans="2:40" ht="13.5" customHeight="1">
      <c r="B68" s="5"/>
      <c r="C68" s="102" t="s">
        <v>13</v>
      </c>
      <c r="D68" s="103"/>
      <c r="E68" s="104"/>
      <c r="F68" s="1"/>
      <c r="G68" s="1"/>
      <c r="H68" s="1"/>
      <c r="I68" s="1"/>
      <c r="J68" s="1"/>
      <c r="K68" s="1"/>
      <c r="L68" s="1"/>
      <c r="M68" s="3"/>
      <c r="N68" s="3"/>
      <c r="O68" s="3"/>
      <c r="P68" s="3"/>
      <c r="Q68" s="3"/>
      <c r="R68" s="3"/>
      <c r="S68" s="3"/>
      <c r="T68" s="3"/>
      <c r="U68" s="7"/>
      <c r="V68" s="7"/>
      <c r="W68" s="7"/>
      <c r="X68" s="7"/>
      <c r="Y68" s="7"/>
      <c r="Z68" s="7"/>
      <c r="AA68" s="7"/>
      <c r="AB68" s="7"/>
      <c r="AC68" s="7"/>
      <c r="AD68" s="7"/>
      <c r="AE68" s="7"/>
      <c r="AF68" s="7"/>
      <c r="AG68" s="7"/>
      <c r="AH68" s="7"/>
      <c r="AI68" s="7"/>
      <c r="AJ68" s="7"/>
      <c r="AK68" s="7"/>
      <c r="AL68" s="7"/>
      <c r="AM68" s="14"/>
      <c r="AN68" s="5"/>
    </row>
    <row r="69" spans="2:40" ht="11.25" customHeight="1">
      <c r="B69" s="5"/>
      <c r="C69" s="1" t="s">
        <v>91</v>
      </c>
      <c r="D69" s="1"/>
      <c r="E69" s="1"/>
      <c r="F69" s="1"/>
      <c r="G69" s="1"/>
      <c r="H69" s="1"/>
      <c r="I69" s="1"/>
      <c r="J69" s="1"/>
      <c r="K69" s="1"/>
      <c r="L69" s="1"/>
      <c r="M69" s="3"/>
      <c r="N69" s="3"/>
      <c r="O69" s="3"/>
      <c r="P69" s="3"/>
      <c r="Q69" s="3"/>
      <c r="R69" s="3"/>
      <c r="S69" s="3"/>
      <c r="T69" s="3"/>
      <c r="U69" s="7"/>
      <c r="V69" s="7"/>
      <c r="W69" s="7"/>
      <c r="X69" s="7"/>
      <c r="Y69" s="7"/>
      <c r="Z69" s="7"/>
      <c r="AA69" s="7"/>
      <c r="AB69" s="7"/>
      <c r="AC69" s="7"/>
      <c r="AD69" s="7"/>
      <c r="AE69" s="7"/>
      <c r="AF69" s="7"/>
      <c r="AG69" s="7"/>
      <c r="AH69" s="7"/>
      <c r="AI69" s="7"/>
      <c r="AJ69" s="7"/>
      <c r="AK69" s="7"/>
      <c r="AL69" s="7"/>
      <c r="AM69" s="7"/>
      <c r="AN69" s="5"/>
    </row>
    <row r="70" spans="2:40" ht="11.25" customHeight="1">
      <c r="B70" s="5"/>
      <c r="C70" s="1" t="s">
        <v>92</v>
      </c>
      <c r="D70" s="1"/>
      <c r="E70" s="1"/>
      <c r="F70" s="1"/>
      <c r="G70" s="1"/>
      <c r="H70" s="1"/>
      <c r="I70" s="1"/>
      <c r="J70" s="1"/>
      <c r="K70" s="1"/>
      <c r="L70" s="1"/>
      <c r="M70" s="3"/>
      <c r="N70" s="3"/>
      <c r="O70" s="3"/>
      <c r="P70" s="3"/>
      <c r="Q70" s="3"/>
      <c r="R70" s="3"/>
      <c r="S70" s="3"/>
      <c r="T70" s="3"/>
      <c r="U70" s="7"/>
      <c r="V70" s="7"/>
      <c r="W70" s="7"/>
      <c r="X70" s="7"/>
      <c r="Y70" s="7"/>
      <c r="Z70" s="7"/>
      <c r="AA70" s="7"/>
      <c r="AB70" s="7"/>
      <c r="AC70" s="7"/>
      <c r="AD70" s="7"/>
      <c r="AE70" s="7"/>
      <c r="AF70" s="7"/>
      <c r="AG70" s="7"/>
      <c r="AH70" s="7"/>
      <c r="AI70" s="7"/>
      <c r="AJ70" s="7"/>
      <c r="AK70" s="7"/>
      <c r="AL70" s="7"/>
      <c r="AM70" s="7"/>
      <c r="AN70" s="5"/>
    </row>
    <row r="71" spans="2:40" ht="11.25" customHeight="1">
      <c r="B71" s="5"/>
      <c r="C71" s="1" t="s">
        <v>93</v>
      </c>
      <c r="D71" s="1"/>
      <c r="E71" s="1"/>
      <c r="F71" s="42"/>
      <c r="G71" s="42"/>
      <c r="H71" s="42"/>
      <c r="I71" s="42"/>
      <c r="J71" s="42"/>
      <c r="K71" s="42"/>
      <c r="L71" s="42"/>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5"/>
    </row>
    <row r="72" spans="2:40" ht="11.25" customHeight="1">
      <c r="B72" s="5"/>
      <c r="C72" s="1" t="s">
        <v>94</v>
      </c>
      <c r="D72" s="1"/>
      <c r="E72" s="1"/>
      <c r="F72" s="42"/>
      <c r="G72" s="42"/>
      <c r="H72" s="42"/>
      <c r="I72" s="42"/>
      <c r="J72" s="42"/>
      <c r="K72" s="42"/>
      <c r="L72" s="42"/>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5"/>
    </row>
    <row r="73" spans="2:40" ht="11.25" customHeight="1">
      <c r="B73" s="5"/>
      <c r="C73" s="1" t="s">
        <v>95</v>
      </c>
      <c r="D73" s="1"/>
      <c r="E73" s="1"/>
      <c r="F73" s="42"/>
      <c r="G73" s="42"/>
      <c r="H73" s="42"/>
      <c r="I73" s="42"/>
      <c r="J73" s="42"/>
      <c r="K73" s="42"/>
      <c r="L73" s="42"/>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15"/>
      <c r="AN73" s="5"/>
    </row>
    <row r="74" spans="2:40" ht="11.25" customHeight="1">
      <c r="B74" s="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5"/>
    </row>
    <row r="75" spans="2:40" ht="11.25" customHeight="1">
      <c r="B75" s="5"/>
      <c r="C75" s="7"/>
      <c r="D75" s="7"/>
      <c r="E75" s="7"/>
      <c r="F75" s="16"/>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5"/>
    </row>
    <row r="76" spans="2:40" ht="15" customHeight="1">
      <c r="B76" s="5"/>
      <c r="C76" s="7"/>
      <c r="D76" s="7"/>
      <c r="E76" s="7"/>
      <c r="F76" s="16"/>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5"/>
    </row>
  </sheetData>
  <sheetProtection algorithmName="SHA-512" hashValue="Dz1etz8lyVxPLmPXuNW4GYGU9QjtyjN+KMXPhgg42j6ctWNNszlWNzwBlF88La0Fre49u1Zb/Y4unpyjjkO0eg==" saltValue="9YcnCBH0kU6+BStGlltCxw==" spinCount="100000" sheet="1" selectLockedCells="1"/>
  <mergeCells count="109">
    <mergeCell ref="E65:AM65"/>
    <mergeCell ref="E66:AM66"/>
    <mergeCell ref="C56:D66"/>
    <mergeCell ref="E56:AM56"/>
    <mergeCell ref="E57:AM57"/>
    <mergeCell ref="E58:AM58"/>
    <mergeCell ref="E59:AM59"/>
    <mergeCell ref="E60:AM60"/>
    <mergeCell ref="E61:AM61"/>
    <mergeCell ref="E62:AM62"/>
    <mergeCell ref="E63:AM63"/>
    <mergeCell ref="E64:AM64"/>
    <mergeCell ref="AG52:AH53"/>
    <mergeCell ref="AJ52:AK53"/>
    <mergeCell ref="E54:J55"/>
    <mergeCell ref="K54:K55"/>
    <mergeCell ref="L54:U55"/>
    <mergeCell ref="V54:AA55"/>
    <mergeCell ref="AB54:AB55"/>
    <mergeCell ref="AC54:AM55"/>
    <mergeCell ref="AC50:AD51"/>
    <mergeCell ref="AE50:AE51"/>
    <mergeCell ref="E52:J53"/>
    <mergeCell ref="K52:K53"/>
    <mergeCell ref="O52:V53"/>
    <mergeCell ref="W52:AF53"/>
    <mergeCell ref="C43:D49"/>
    <mergeCell ref="E43:AM43"/>
    <mergeCell ref="K44:T45"/>
    <mergeCell ref="V44:AH45"/>
    <mergeCell ref="K46:T47"/>
    <mergeCell ref="V46:AD47"/>
    <mergeCell ref="K48:R49"/>
    <mergeCell ref="J40:K41"/>
    <mergeCell ref="L40:L41"/>
    <mergeCell ref="M40:P41"/>
    <mergeCell ref="Q40:Q41"/>
    <mergeCell ref="R40:Z41"/>
    <mergeCell ref="C50:D55"/>
    <mergeCell ref="E50:J51"/>
    <mergeCell ref="K50:K51"/>
    <mergeCell ref="O50:P51"/>
    <mergeCell ref="T50:U51"/>
    <mergeCell ref="Y50:AB51"/>
    <mergeCell ref="AA40:AD41"/>
    <mergeCell ref="I28:K30"/>
    <mergeCell ref="L28:X30"/>
    <mergeCell ref="Y28:AA30"/>
    <mergeCell ref="Q36:V37"/>
    <mergeCell ref="W36:W37"/>
    <mergeCell ref="X36:X37"/>
    <mergeCell ref="Y36:AF37"/>
    <mergeCell ref="C14:D32"/>
    <mergeCell ref="E14:H20"/>
    <mergeCell ref="I14:K14"/>
    <mergeCell ref="L14:AM14"/>
    <mergeCell ref="I15:K17"/>
    <mergeCell ref="L15:AM17"/>
    <mergeCell ref="I18:K20"/>
    <mergeCell ref="M18:N18"/>
    <mergeCell ref="P18:R18"/>
    <mergeCell ref="L19:AM20"/>
    <mergeCell ref="AG36:AL37"/>
    <mergeCell ref="AM36:AM37"/>
    <mergeCell ref="C33:AM33"/>
    <mergeCell ref="C34:D41"/>
    <mergeCell ref="E34:H35"/>
    <mergeCell ref="I34:I35"/>
    <mergeCell ref="K34:Q35"/>
    <mergeCell ref="R34:W35"/>
    <mergeCell ref="AM34:AM35"/>
    <mergeCell ref="E36:H37"/>
    <mergeCell ref="I36:I37"/>
    <mergeCell ref="L36:P37"/>
    <mergeCell ref="E38:H39"/>
    <mergeCell ref="I38:I39"/>
    <mergeCell ref="J38:AM39"/>
    <mergeCell ref="E40:H41"/>
    <mergeCell ref="I40:I41"/>
    <mergeCell ref="AE40:AE41"/>
    <mergeCell ref="AF40:AM41"/>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C5:P6"/>
    <mergeCell ref="U7:W10"/>
    <mergeCell ref="X7:AG10"/>
    <mergeCell ref="M10:R11"/>
    <mergeCell ref="C11:F11"/>
    <mergeCell ref="H11:K11"/>
    <mergeCell ref="C3:R4"/>
    <mergeCell ref="U3:W6"/>
    <mergeCell ref="X3:Y6"/>
    <mergeCell ref="Z3:AA6"/>
    <mergeCell ref="AB3:AB6"/>
    <mergeCell ref="AC3:AE6"/>
  </mergeCells>
  <phoneticPr fontId="3"/>
  <conditionalFormatting sqref="E57:AM66">
    <cfRule type="expression" dxfId="45" priority="70">
      <formula>OR($E$57&lt;&gt;"",$E$58&lt;&gt;"",$E$59&lt;&gt;"",$E$60&lt;&gt;"",$E$61&lt;&gt;"",$E$62&lt;&gt;"",$E$63&lt;&gt;"",$E$64&lt;&gt;"",$E$65&lt;&gt;"",$E$66&lt;&gt;"")</formula>
    </cfRule>
  </conditionalFormatting>
  <conditionalFormatting sqref="J40:K41">
    <cfRule type="cellIs" dxfId="43" priority="51" operator="equal">
      <formula>""</formula>
    </cfRule>
  </conditionalFormatting>
  <conditionalFormatting sqref="J38:AM39">
    <cfRule type="cellIs" dxfId="41" priority="52" operator="equal">
      <formula>""</formula>
    </cfRule>
  </conditionalFormatting>
  <conditionalFormatting sqref="L31">
    <cfRule type="cellIs" dxfId="40" priority="57" operator="equal">
      <formula>""</formula>
    </cfRule>
  </conditionalFormatting>
  <conditionalFormatting sqref="L54:U55">
    <cfRule type="cellIs" dxfId="38" priority="44" operator="equal">
      <formula>""</formula>
    </cfRule>
  </conditionalFormatting>
  <conditionalFormatting sqref="L28:X30">
    <cfRule type="cellIs" dxfId="37" priority="56" operator="equal">
      <formula>""</formula>
    </cfRule>
  </conditionalFormatting>
  <conditionalFormatting sqref="L14:AM17">
    <cfRule type="cellIs" dxfId="36" priority="9" operator="equal">
      <formula>""</formula>
    </cfRule>
  </conditionalFormatting>
  <conditionalFormatting sqref="L19:AM20">
    <cfRule type="cellIs" dxfId="35" priority="6" operator="equal">
      <formula>""</formula>
    </cfRule>
  </conditionalFormatting>
  <conditionalFormatting sqref="L22:AM24">
    <cfRule type="cellIs" dxfId="34" priority="5" operator="equal">
      <formula>""</formula>
    </cfRule>
  </conditionalFormatting>
  <conditionalFormatting sqref="L26:AM27">
    <cfRule type="cellIs" dxfId="33" priority="2" operator="equal">
      <formula>""</formula>
    </cfRule>
  </conditionalFormatting>
  <conditionalFormatting sqref="M18:N18">
    <cfRule type="cellIs" dxfId="32" priority="8" operator="equal">
      <formula>""</formula>
    </cfRule>
  </conditionalFormatting>
  <conditionalFormatting sqref="M25:N25">
    <cfRule type="cellIs" dxfId="31" priority="4" operator="equal">
      <formula>""</formula>
    </cfRule>
  </conditionalFormatting>
  <conditionalFormatting sqref="P18:R18">
    <cfRule type="cellIs" dxfId="28" priority="7" operator="equal">
      <formula>""</formula>
    </cfRule>
  </conditionalFormatting>
  <conditionalFormatting sqref="P25:R25">
    <cfRule type="cellIs" dxfId="27" priority="3" operator="equal">
      <formula>""</formula>
    </cfRule>
  </conditionalFormatting>
  <conditionalFormatting sqref="R40:Z41">
    <cfRule type="cellIs" dxfId="26" priority="50" operator="equal">
      <formula>""</formula>
    </cfRule>
  </conditionalFormatting>
  <conditionalFormatting sqref="T31">
    <cfRule type="cellIs" dxfId="25" priority="55" operator="equal">
      <formula>""</formula>
    </cfRule>
  </conditionalFormatting>
  <conditionalFormatting sqref="W52">
    <cfRule type="cellIs" dxfId="23" priority="45" operator="notEqual">
      <formula>""</formula>
    </cfRule>
  </conditionalFormatting>
  <conditionalFormatting sqref="AB28:AM32">
    <cfRule type="cellIs" dxfId="16" priority="1" operator="equal">
      <formula>""</formula>
    </cfRule>
  </conditionalFormatting>
  <conditionalFormatting sqref="AC50:AD51">
    <cfRule type="cellIs" dxfId="15" priority="27" operator="notEqual">
      <formula>""</formula>
    </cfRule>
  </conditionalFormatting>
  <conditionalFormatting sqref="AC54:AM55">
    <cfRule type="cellIs" dxfId="13" priority="43" operator="equal">
      <formula>""</formula>
    </cfRule>
  </conditionalFormatting>
  <conditionalFormatting sqref="AF40:AM41">
    <cfRule type="cellIs" dxfId="4" priority="49" operator="equal">
      <formula>""</formula>
    </cfRule>
  </conditionalFormatting>
  <dataValidations count="9">
    <dataValidation type="custom" imeMode="disabled" allowBlank="1" showInputMessage="1" showErrorMessage="1" errorTitle="入力エラー" error="ハイフンを含む半角数字で入力してください。_x000a_例）12-345-6789" sqref="L31 T31" xr:uid="{2C7480A7-C7AE-4642-8E3B-3BBDD85F333E}">
      <formula1>AND(LENB(L31)=LEN(L31),NOT(ISERROR(SEARCH("*-*-*",L31))))</formula1>
    </dataValidation>
    <dataValidation type="whole" imeMode="disabled" allowBlank="1" showInputMessage="1" showErrorMessage="1" errorTitle="入力エラー" error="数値3桁以内で入力してください。" sqref="AC50:AD51" xr:uid="{DDF2E8F6-4639-46B1-8107-6BD63CFAB126}">
      <formula1>0</formula1>
      <formula2>999</formula2>
    </dataValidation>
    <dataValidation type="whole" imeMode="disabled" allowBlank="1" showInputMessage="1" showErrorMessage="1" errorTitle="入力エラー" error="数値で入力してください。" sqref="J40:K41" xr:uid="{D7E806C0-DC90-40C8-9A38-051FB0C52707}">
      <formula1>0</formula1>
      <formula2>99999</formula2>
    </dataValidation>
    <dataValidation type="date" imeMode="disabled" allowBlank="1" showInputMessage="1" showErrorMessage="1" errorTitle="入力エラー" error="日付以外入力できません。月日を/で区切って入力してください。_x000a_例）5/1" sqref="R40:Z41 AF40:AM41 W11:AG11 X7" xr:uid="{4885CEBC-1E0A-44C9-8665-D739C016D91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F8357B80-0932-4AD6-89D2-8CADB91E4D00}">
      <formula1>36526</formula1>
      <formula2>2958465</formula2>
    </dataValidation>
    <dataValidation type="textLength" imeMode="disabled" operator="equal" allowBlank="1" showInputMessage="1" showErrorMessage="1" errorTitle="入力エラー" error="数値3桁で入力してください。" sqref="M18:N18 M25:N25" xr:uid="{AE26459B-EDF3-44CD-A224-F759206AA6E8}">
      <formula1>3</formula1>
    </dataValidation>
    <dataValidation type="textLength" imeMode="disabled" operator="equal" allowBlank="1" showInputMessage="1" showErrorMessage="1" errorTitle="入力エラー" error="数値4桁で入力してください。" sqref="P18:R18 P25:R25" xr:uid="{524591AF-0BD6-4384-80C1-B18FE1D0D43E}">
      <formula1>4</formula1>
    </dataValidation>
    <dataValidation imeMode="halfKatakana" allowBlank="1" showInputMessage="1" showErrorMessage="1" sqref="L14:AM14" xr:uid="{3464DAAD-4866-4E0A-AD6A-F7EAD640EB52}"/>
    <dataValidation type="custom" imeMode="halfAlpha" allowBlank="1" showInputMessage="1" showErrorMessage="1" errorTitle="入力エラー" error="半角英数字で入力してください。" sqref="L54:U55 AC54:AM55 AB31:AM32" xr:uid="{3DA33728-A38B-4B0B-9E17-2C56DB5513E7}">
      <formula1>LENB(L31)=LEN(L31)</formula1>
    </dataValidation>
  </dataValidations>
  <printOptions horizontalCentered="1"/>
  <pageMargins left="0.23622047244094491" right="0.23622047244094491" top="0.31496062992125984" bottom="0.19685039370078741" header="0.31496062992125984" footer="0.31496062992125984"/>
  <pageSetup paperSize="9" scale="61"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0</xdr:colOff>
                    <xdr:row>43</xdr:row>
                    <xdr:rowOff>76200</xdr:rowOff>
                  </from>
                  <to>
                    <xdr:col>10</xdr:col>
                    <xdr:colOff>38100</xdr:colOff>
                    <xdr:row>44</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0</xdr:colOff>
                    <xdr:row>45</xdr:row>
                    <xdr:rowOff>76200</xdr:rowOff>
                  </from>
                  <to>
                    <xdr:col>10</xdr:col>
                    <xdr:colOff>38100</xdr:colOff>
                    <xdr:row>46</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0</xdr:colOff>
                    <xdr:row>47</xdr:row>
                    <xdr:rowOff>76200</xdr:rowOff>
                  </from>
                  <to>
                    <xdr:col>10</xdr:col>
                    <xdr:colOff>38100</xdr:colOff>
                    <xdr:row>48</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0</xdr:colOff>
                    <xdr:row>43</xdr:row>
                    <xdr:rowOff>76200</xdr:rowOff>
                  </from>
                  <to>
                    <xdr:col>21</xdr:col>
                    <xdr:colOff>22860</xdr:colOff>
                    <xdr:row>44</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0</xdr:colOff>
                    <xdr:row>45</xdr:row>
                    <xdr:rowOff>76200</xdr:rowOff>
                  </from>
                  <to>
                    <xdr:col>21</xdr:col>
                    <xdr:colOff>22860</xdr:colOff>
                    <xdr:row>46</xdr:row>
                    <xdr:rowOff>76200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12</xdr:col>
                    <xdr:colOff>152400</xdr:colOff>
                    <xdr:row>51</xdr:row>
                    <xdr:rowOff>45720</xdr:rowOff>
                  </from>
                  <to>
                    <xdr:col>14</xdr:col>
                    <xdr:colOff>0</xdr:colOff>
                    <xdr:row>52</xdr:row>
                    <xdr:rowOff>99060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34</xdr:col>
                    <xdr:colOff>0</xdr:colOff>
                    <xdr:row>51</xdr:row>
                    <xdr:rowOff>30480</xdr:rowOff>
                  </from>
                  <to>
                    <xdr:col>35</xdr:col>
                    <xdr:colOff>0</xdr:colOff>
                    <xdr:row>52</xdr:row>
                    <xdr:rowOff>121920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9</xdr:col>
                    <xdr:colOff>175260</xdr:colOff>
                    <xdr:row>50</xdr:row>
                    <xdr:rowOff>99060</xdr:rowOff>
                  </from>
                  <to>
                    <xdr:col>37</xdr:col>
                    <xdr:colOff>76200</xdr:colOff>
                    <xdr:row>53</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12</xdr:col>
                    <xdr:colOff>152400</xdr:colOff>
                    <xdr:row>49</xdr:row>
                    <xdr:rowOff>60960</xdr:rowOff>
                  </from>
                  <to>
                    <xdr:col>14</xdr:col>
                    <xdr:colOff>0</xdr:colOff>
                    <xdr:row>50</xdr:row>
                    <xdr:rowOff>99060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17</xdr:col>
                    <xdr:colOff>152400</xdr:colOff>
                    <xdr:row>49</xdr:row>
                    <xdr:rowOff>68580</xdr:rowOff>
                  </from>
                  <to>
                    <xdr:col>19</xdr:col>
                    <xdr:colOff>0</xdr:colOff>
                    <xdr:row>50</xdr:row>
                    <xdr:rowOff>106680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12</xdr:col>
                    <xdr:colOff>45720</xdr:colOff>
                    <xdr:row>48</xdr:row>
                    <xdr:rowOff>60960</xdr:rowOff>
                  </from>
                  <to>
                    <xdr:col>31</xdr:col>
                    <xdr:colOff>137160</xdr:colOff>
                    <xdr:row>51</xdr:row>
                    <xdr:rowOff>22860</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9</xdr:col>
                    <xdr:colOff>114300</xdr:colOff>
                    <xdr:row>35</xdr:row>
                    <xdr:rowOff>53340</xdr:rowOff>
                  </from>
                  <to>
                    <xdr:col>10</xdr:col>
                    <xdr:colOff>152400</xdr:colOff>
                    <xdr:row>36</xdr:row>
                    <xdr:rowOff>91440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from>
                    <xdr:col>23</xdr:col>
                    <xdr:colOff>22860</xdr:colOff>
                    <xdr:row>35</xdr:row>
                    <xdr:rowOff>53340</xdr:rowOff>
                  </from>
                  <to>
                    <xdr:col>24</xdr:col>
                    <xdr:colOff>68580</xdr:colOff>
                    <xdr:row>36</xdr:row>
                    <xdr:rowOff>91440</xdr:rowOff>
                  </to>
                </anchor>
              </controlPr>
            </control>
          </mc:Choice>
        </mc:AlternateContent>
        <mc:AlternateContent xmlns:mc="http://schemas.openxmlformats.org/markup-compatibility/2006">
          <mc:Choice Requires="x14">
            <control shapeId="6159" r:id="rId18" name="Group Box 15">
              <controlPr defaultSize="0" autoFill="0" autoPict="0">
                <anchor moveWithCells="1">
                  <from>
                    <xdr:col>9</xdr:col>
                    <xdr:colOff>76200</xdr:colOff>
                    <xdr:row>35</xdr:row>
                    <xdr:rowOff>7620</xdr:rowOff>
                  </from>
                  <to>
                    <xdr:col>25</xdr:col>
                    <xdr:colOff>160020</xdr:colOff>
                    <xdr:row>36</xdr:row>
                    <xdr:rowOff>137160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585A441B-5A9F-49D3-A809-A4A203A18044}">
            <xm:f>OR(データ取込!$D$5=TRUE,データ取込!$D$6=TRUE,データ取込!$D$7=TRUE,データ取込!$D$8=TRUE,データ取込!$D$9=TRUE)</xm:f>
            <x14:dxf>
              <fill>
                <patternFill>
                  <bgColor theme="0"/>
                </patternFill>
              </fill>
            </x14:dxf>
          </x14:cfRule>
          <xm:sqref>E44:K44 U44:V44 AI44:AM45 E45:J45 U45 E46:K46 U46:AM47 E47:J47 E48:AM49</xm:sqref>
        </x14:conditionalFormatting>
        <x14:conditionalFormatting xmlns:xm="http://schemas.microsoft.com/office/excel/2006/main">
          <x14:cfRule type="expression" priority="53" id="{5626CFED-4FA0-4744-94F3-EF7EC1E3D9DF}">
            <xm:f>OR(データ取込!$D$3=1,データ取込!$D$3=2)</xm:f>
            <x14:dxf>
              <fill>
                <patternFill>
                  <bgColor theme="0"/>
                </patternFill>
              </fill>
            </x14:dxf>
          </x14:cfRule>
          <xm:sqref>J34:K34 R34:AM35 J35</xm:sqref>
        </x14:conditionalFormatting>
        <x14:conditionalFormatting xmlns:xm="http://schemas.microsoft.com/office/excel/2006/main">
          <x14:cfRule type="expression" priority="11" id="{1D7BDDD8-2E3C-417E-980E-86C3A6BE2868}">
            <xm:f>OR(データ取込!$D$4=1,データ取込!$D$4=2,データ取込!$D$4=3,データ取込!$D$4=4)</xm:f>
            <x14:dxf>
              <fill>
                <patternFill>
                  <bgColor theme="0"/>
                </patternFill>
              </fill>
            </x14:dxf>
          </x14:cfRule>
          <xm:sqref>J36:Q36 W36:AG36 AM36:AM37 J37:P37 W37:AF37</xm:sqref>
        </x14:conditionalFormatting>
        <x14:conditionalFormatting xmlns:xm="http://schemas.microsoft.com/office/excel/2006/main">
          <x14:cfRule type="expression" priority="47" id="{13DFE420-B1C8-4FA0-98D7-6C65A43AFAAF}">
            <xm:f>OR(データ取込!$D$10=1,データ取込!$D$10=2)</xm:f>
            <x14:dxf>
              <fill>
                <patternFill>
                  <bgColor theme="0"/>
                </patternFill>
              </fill>
            </x14:dxf>
          </x14:cfRule>
          <xm:sqref>L52:O52 AG52:AM53 L53:N53</xm:sqref>
        </x14:conditionalFormatting>
        <x14:conditionalFormatting xmlns:xm="http://schemas.microsoft.com/office/excel/2006/main">
          <x14:cfRule type="expression" priority="23" id="{B4F76127-36C0-4635-9C42-656FDDF21C98}">
            <xm:f>データ取込!$D$3=1</xm:f>
            <x14:dxf>
              <font>
                <color theme="7" tint="0.79998168889431442"/>
              </font>
            </x14:dxf>
          </x14:cfRule>
          <x14:cfRule type="expression" priority="20" id="{5D063088-2BC2-4317-AF91-2FFF1E63D7F3}">
            <xm:f>AND(データ取込!$D$3=1,データ取込!$D$11=3)</xm:f>
            <x14:dxf>
              <font>
                <color theme="0"/>
              </font>
            </x14:dxf>
          </x14:cfRule>
          <xm:sqref>O50:P51</xm:sqref>
        </x14:conditionalFormatting>
        <x14:conditionalFormatting xmlns:xm="http://schemas.microsoft.com/office/excel/2006/main">
          <x14:cfRule type="expression" priority="69" id="{84FF4B32-EA8F-4327-A921-6081ED44D477}">
            <xm:f>OR(AND(OR(データ取込!$D$3=1,データ取込!$D$3=2),データ取込!$D$11=1),AND(OR(データ取込!$D$3=1,データ取込!$D$3=2),データ取込!$D$11=2),AND(データ取込!$D$3=1,データ取込!$D$11=3))</xm:f>
            <x14:dxf>
              <fill>
                <patternFill>
                  <bgColor theme="0"/>
                </patternFill>
              </fill>
            </x14:dxf>
          </x14:cfRule>
          <xm:sqref>V50:AG51 L50:S51 AJ50:AM51</xm:sqref>
        </x14:conditionalFormatting>
        <x14:conditionalFormatting xmlns:xm="http://schemas.microsoft.com/office/excel/2006/main">
          <x14:cfRule type="expression" priority="46" id="{3C90ABF9-3AF0-4EB7-84D3-83323B4ED54D}">
            <xm:f>データ取込!$D$10=1</xm:f>
            <x14:dxf>
              <fill>
                <patternFill>
                  <bgColor theme="9" tint="0.79998168889431442"/>
                </patternFill>
              </fill>
            </x14:dxf>
          </x14:cfRule>
          <x14:cfRule type="expression" priority="42" id="{207CF12C-19A9-4991-9E8B-358DF9895B8C}">
            <xm:f>データ取込!$D$10=2</xm:f>
            <x14:dxf>
              <fill>
                <patternFill>
                  <bgColor theme="0"/>
                </patternFill>
              </fill>
            </x14:dxf>
          </x14:cfRule>
          <xm:sqref>W52</xm:sqref>
        </x14:conditionalFormatting>
        <x14:conditionalFormatting xmlns:xm="http://schemas.microsoft.com/office/excel/2006/main">
          <x14:cfRule type="expression" priority="33" id="{BC68CBAD-7D1D-45F8-95C5-2F65A6FCBCE2}">
            <xm:f>データ取込!$D$3=2</xm:f>
            <x14:dxf>
              <font>
                <color theme="0"/>
              </font>
            </x14:dxf>
          </x14:cfRule>
          <x14:cfRule type="expression" priority="32" id="{C59683A7-2B51-4FAC-84E3-D4D5FFFCD5F3}">
            <xm:f>データ取込!$D$3=2</xm:f>
            <x14:dxf>
              <font>
                <color theme="7" tint="0.79998168889431442"/>
              </font>
            </x14:dxf>
          </x14:cfRule>
          <x14:cfRule type="expression" priority="31" id="{C35CC817-E3A0-4154-AB08-1E0D7DF45B18}">
            <xm:f>AND(データ取込!$D$3=2,データ取込!$D$11&lt;&gt;3)</xm:f>
            <x14:dxf>
              <font>
                <color theme="0"/>
              </font>
            </x14:dxf>
          </x14:cfRule>
          <x14:cfRule type="expression" priority="30" id="{55E5EE4E-6088-43BD-8C47-E525063F4D70}">
            <xm:f>AND(データ取込!$D$3=2,データ取込!$D$11=0)</xm:f>
            <x14:dxf>
              <font>
                <color theme="7" tint="0.79998168889431442"/>
              </font>
            </x14:dxf>
          </x14:cfRule>
          <xm:sqref>Y50:AB51</xm:sqref>
        </x14:conditionalFormatting>
        <x14:conditionalFormatting xmlns:xm="http://schemas.microsoft.com/office/excel/2006/main">
          <x14:cfRule type="expression" priority="28" id="{C50370F6-7EDD-456C-BC8E-C6C4196C1A24}">
            <xm:f>データ取込!$D$11=3</xm:f>
            <x14:dxf>
              <fill>
                <patternFill>
                  <bgColor theme="7" tint="0.79998168889431442"/>
                </patternFill>
              </fill>
            </x14:dxf>
          </x14:cfRule>
          <xm:sqref>AC50:AD51</xm:sqref>
        </x14:conditionalFormatting>
        <x14:conditionalFormatting xmlns:xm="http://schemas.microsoft.com/office/excel/2006/main">
          <x14:cfRule type="expression" priority="37" id="{0654AB30-EEBE-4889-85AB-DF12E7F79766}">
            <xm:f>AND(データ取込!$D$3=2,データ取込!$D$11&lt;&gt;3)</xm:f>
            <x14:dxf>
              <font>
                <color theme="0"/>
              </font>
            </x14:dxf>
          </x14:cfRule>
          <x14:cfRule type="expression" priority="39" id="{E41F69BD-8960-47A9-89FD-71D6A1AEDE01}">
            <xm:f>データ取込!$D$3=2</xm:f>
            <x14:dxf>
              <font>
                <color theme="7" tint="0.79998168889431442"/>
              </font>
            </x14:dxf>
          </x14:cfRule>
          <x14:cfRule type="expression" priority="41" id="{EE8F771E-E32E-43E1-9676-2874666F6638}">
            <xm:f>データ取込!$D$3=2</xm:f>
            <x14:dxf>
              <font>
                <color theme="0"/>
              </font>
            </x14:dxf>
          </x14:cfRule>
          <x14:cfRule type="expression" priority="35" id="{E7C3FB4C-E711-4219-B6F6-60CE8D5FDAB0}">
            <xm:f>AND(データ取込!$D$3=2,データ取込!$D$11=0)</xm:f>
            <x14:dxf>
              <font>
                <color theme="7" tint="0.79998168889431442"/>
              </font>
            </x14:dxf>
          </x14:cfRule>
          <xm:sqref>AD50:AG51</xm:sqref>
        </x14:conditionalFormatting>
        <x14:conditionalFormatting xmlns:xm="http://schemas.microsoft.com/office/excel/2006/main">
          <x14:cfRule type="expression" priority="24" id="{B4AE7EF6-0259-4321-8240-DC3EA022414B}">
            <xm:f>AND(データ取込!$D$3=2,データ取込!$D$11=0)</xm:f>
            <x14:dxf>
              <font>
                <color theme="7" tint="0.79998168889431442"/>
              </font>
            </x14:dxf>
          </x14:cfRule>
          <x14:cfRule type="expression" priority="25" id="{94F1469B-EE05-4CE0-8A60-272E4C6A49C4}">
            <xm:f>AND(データ取込!$D$3=2,データ取込!$D$11&lt;&gt;3)</xm:f>
            <x14:dxf>
              <font>
                <color theme="0"/>
              </font>
            </x14:dxf>
          </x14:cfRule>
          <x14:cfRule type="expression" priority="26" id="{25BEF750-0920-4A33-B682-0ED00038E1CD}">
            <xm:f>データ取込!$D$3=2</xm:f>
            <x14:dxf>
              <font>
                <color theme="7" tint="0.79998168889431442"/>
              </font>
            </x14:dxf>
          </x14:cfRule>
          <x14:cfRule type="expression" priority="29" id="{686AEB2F-8F24-43DB-B036-37F6DF0AF480}">
            <xm:f>データ取込!$D$3=2</xm:f>
            <x14:dxf>
              <font>
                <color theme="0"/>
              </font>
            </x14:dxf>
          </x14:cfRule>
          <xm:sqref>AE50:AE51</xm:sqref>
        </x14:conditionalFormatting>
        <x14:conditionalFormatting xmlns:xm="http://schemas.microsoft.com/office/excel/2006/main">
          <x14:cfRule type="expression" priority="38" id="{B3B3C2D3-F8AD-4ABC-93FD-8D02133F70D7}">
            <xm:f>データ取込!$D$3=2</xm:f>
            <x14:dxf>
              <font>
                <color theme="7" tint="0.79998168889431442"/>
              </font>
            </x14:dxf>
          </x14:cfRule>
          <x14:cfRule type="expression" priority="40" id="{2759E0A7-D6E2-4FBA-B4CA-5FE226B3032C}">
            <xm:f>データ取込!$D$3=2</xm:f>
            <x14:dxf>
              <font>
                <color theme="0"/>
              </font>
            </x14:dxf>
          </x14:cfRule>
          <x14:cfRule type="expression" priority="36" id="{1A931785-FDCC-47AD-9175-D8DCD017F17C}">
            <xm:f>AND(データ取込!$D$3=2,データ取込!$D$11&lt;&gt;3)</xm:f>
            <x14:dxf>
              <font>
                <color theme="0"/>
              </font>
            </x14:dxf>
          </x14:cfRule>
          <x14:cfRule type="expression" priority="34" id="{E94EC927-CC91-4837-A0F4-B07BC5173E32}">
            <xm:f>AND(データ取込!$D$3=2,データ取込!$D$11=0)</xm:f>
            <x14:dxf>
              <font>
                <color theme="7" tint="0.79998168889431442"/>
              </font>
            </x14:dxf>
          </x14:cfRule>
          <xm:sqref>AJ50:AJ51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3D06-DE53-45AC-85C5-57B855626B19}">
  <dimension ref="A1"/>
  <sheetViews>
    <sheetView tabSelected="1" topLeftCell="A19" workbookViewId="0"/>
  </sheetViews>
  <sheetFormatPr defaultRowHeight="13.2"/>
  <sheetData/>
  <sheetProtection algorithmName="SHA-512" hashValue="m/rVSJJZU2ygPRkkFM0EYxQ/JSdq3E7faEQ0kTcblY+zHIe8zpWbvwIbtul28EPQGBKcnsfZDzw6iukPa7nh9Q==" saltValue="XKdu0tKoyGlZiuM9NXNPYw==" spinCount="100000" sheet="1" objects="1" scenario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2021-10-03T23:50:11Z</cp:lastPrinted>
  <dcterms:created xsi:type="dcterms:W3CDTF">2021-05-20T02:11:49Z</dcterms:created>
  <dcterms:modified xsi:type="dcterms:W3CDTF">2023-08-30T06:33:07Z</dcterms:modified>
</cp:coreProperties>
</file>