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
    </mc:Choice>
  </mc:AlternateContent>
  <xr:revisionPtr revIDLastSave="0" documentId="13_ncr:1_{DE6EC05B-15FF-4F97-A704-5036B006FFC2}" xr6:coauthVersionLast="47" xr6:coauthVersionMax="47" xr10:uidLastSave="{00000000-0000-0000-0000-000000000000}"/>
  <workbookProtection workbookAlgorithmName="SHA-512" workbookHashValue="JvVteCNjE7lB/qdk+Z/QF7VrVMbOS5aPTevU1Kj8KOW3fGR6oZVO8rDfxK4EGqfzytbr6d3JfzhqDxPk6RwfpQ==" workbookSaltValue="Cj0Fb+piFGvNiZDuFLB0dg==" workbookSpinCount="100000" lockStructure="1"/>
  <bookViews>
    <workbookView xWindow="-108" yWindow="-108" windowWidth="23256" windowHeight="12456" xr2:uid="{00000000-000D-0000-FFFF-FFFF00000000}"/>
  </bookViews>
  <sheets>
    <sheet name="品質性能試験申込書" sheetId="5" r:id="rId1"/>
    <sheet name="データ取込" sheetId="6" state="hidden" r:id="rId2"/>
    <sheet name="入力例" sheetId="8" r:id="rId3"/>
    <sheet name="約款" sheetId="9" r:id="rId4"/>
    <sheet name="入力について" sheetId="7" state="hidden" r:id="rId5"/>
  </sheets>
  <definedNames>
    <definedName name="Daichou">#REF!</definedName>
    <definedName name="hakoban">#REF!</definedName>
    <definedName name="hakobi">#REF!</definedName>
    <definedName name="_xlnm.Print_Area" localSheetId="0">品質性能試験申込書!$B$2:$AN$77</definedName>
    <definedName name="souhu_list">#REF!</definedName>
    <definedName name="TeiIraisha">#REF!</definedName>
    <definedName name="TeiRyoukin">#REF!</definedName>
    <definedName name="tenkiban">#REF!</definedName>
    <definedName name="touroku_data">#REF!</definedName>
    <definedName name="ukebi">#REF!</definedName>
    <definedName name="起案者">#REF!</definedName>
    <definedName name="試験開始日">#REF!</definedName>
    <definedName name="試験項目">#REF!</definedName>
    <definedName name="試験終了日">#REF!</definedName>
    <definedName name="詳細データ">#REF!</definedName>
    <definedName name="詳細発行部数">#REF!</definedName>
    <definedName name="担当者1">#REF!</definedName>
    <definedName name="担当者2">#REF!</definedName>
    <definedName name="変更有無">#REF!</definedName>
    <definedName name="報告書分類">#REF!</definedName>
    <definedName name="報告発行部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 l="1"/>
  <c r="Z35" i="6"/>
  <c r="Y35" i="6"/>
  <c r="X35" i="6"/>
  <c r="W35" i="6"/>
  <c r="P35" i="6"/>
  <c r="M35" i="6"/>
  <c r="V35" i="6"/>
  <c r="U35" i="6"/>
  <c r="R35" i="6"/>
  <c r="Q35" i="6"/>
  <c r="O35" i="6"/>
  <c r="N35" i="6"/>
  <c r="H35" i="6"/>
  <c r="G35" i="6"/>
  <c r="F35" i="6"/>
  <c r="E35" i="6"/>
  <c r="D35" i="6"/>
  <c r="X20" i="6"/>
  <c r="S35" i="6" l="1"/>
  <c r="N20" i="6"/>
  <c r="L20" i="6"/>
  <c r="W20" i="6" l="1"/>
  <c r="V20" i="6"/>
  <c r="U20" i="6"/>
  <c r="T20" i="6"/>
  <c r="S20" i="6"/>
  <c r="D15" i="6" s="1"/>
  <c r="R20" i="6"/>
  <c r="Q20" i="6"/>
  <c r="P20" i="6"/>
  <c r="T35" i="6" s="1"/>
  <c r="M20" i="6"/>
  <c r="K20" i="6"/>
  <c r="F20" i="6"/>
  <c r="E20" i="6"/>
  <c r="D20" i="6"/>
  <c r="C20" i="6"/>
  <c r="B20" i="6"/>
  <c r="C35" i="6" s="1"/>
  <c r="L26" i="5"/>
  <c r="J20" i="6" s="1"/>
  <c r="L35" i="6" s="1"/>
  <c r="P25" i="5"/>
  <c r="I20" i="6" s="1"/>
  <c r="K35" i="6" s="1"/>
  <c r="M25" i="5"/>
  <c r="H20" i="6" s="1"/>
  <c r="J35" i="6" s="1"/>
  <c r="L22" i="5"/>
  <c r="G20" i="6" s="1"/>
  <c r="I35" i="6" s="1"/>
  <c r="C15" i="6" l="1"/>
  <c r="B15" i="6" l="1"/>
  <c r="C30" i="6" s="1"/>
  <c r="M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AP9" authorId="0" shapeId="0" xr:uid="{3B1C13B8-E2B0-4F95-9CA8-CF62B9E90FE4}">
      <text>
        <r>
          <rPr>
            <b/>
            <sz val="9"/>
            <color indexed="81"/>
            <rFont val="MS P ゴシック"/>
            <family val="3"/>
            <charset val="128"/>
          </rPr>
          <t>お願い！
ご入力後は、Excelファイルのまま、メール等でお申込みください。</t>
        </r>
      </text>
    </comment>
    <comment ref="M10" authorId="0" shapeId="0" xr:uid="{89AE847D-A07A-40BE-9BB3-B74A2D7C5056}">
      <text>
        <r>
          <rPr>
            <b/>
            <sz val="12"/>
            <color indexed="81"/>
            <rFont val="MS P ゴシック"/>
            <family val="3"/>
            <charset val="128"/>
          </rPr>
          <t>必須項目をすべて入力すると消えます。</t>
        </r>
        <r>
          <rPr>
            <sz val="9"/>
            <color indexed="81"/>
            <rFont val="MS P ゴシック"/>
            <family val="3"/>
            <charset val="128"/>
          </rPr>
          <t xml:space="preserve">
</t>
        </r>
      </text>
    </comment>
    <comment ref="C11" authorId="1" shapeId="0" xr:uid="{00000000-0006-0000-0000-000001000000}">
      <text>
        <r>
          <rPr>
            <b/>
            <sz val="8"/>
            <color indexed="81"/>
            <rFont val="MS P ゴシック"/>
            <family val="3"/>
            <charset val="128"/>
          </rPr>
          <t>★必須項目</t>
        </r>
      </text>
    </comment>
    <comment ref="H11" authorId="1" shapeId="0" xr:uid="{00000000-0006-0000-0000-000002000000}">
      <text>
        <r>
          <rPr>
            <b/>
            <sz val="8"/>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846A2120-FD44-4ADF-906F-40E5EB781949}">
      <text>
        <r>
          <rPr>
            <b/>
            <sz val="9"/>
            <color indexed="81"/>
            <rFont val="MS P ゴシック"/>
            <family val="3"/>
            <charset val="128"/>
          </rPr>
          <t>★必須項目</t>
        </r>
      </text>
    </comment>
    <comment ref="H11" authorId="0" shapeId="0" xr:uid="{0B8369BD-A45F-4F30-A260-6C14B2BD75A7}">
      <text>
        <r>
          <rPr>
            <b/>
            <sz val="9"/>
            <color indexed="81"/>
            <rFont val="MS P ゴシック"/>
            <family val="3"/>
            <charset val="128"/>
          </rPr>
          <t>★任意項目</t>
        </r>
      </text>
    </comment>
  </commentList>
</comments>
</file>

<file path=xl/sharedStrings.xml><?xml version="1.0" encoding="utf-8"?>
<sst xmlns="http://schemas.openxmlformats.org/spreadsheetml/2006/main" count="339" uniqueCount="193">
  <si>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</si>
  <si>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</si>
  <si>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</si>
  <si>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</si>
  <si>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</si>
  <si>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</si>
  <si>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</si>
  <si>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</si>
  <si>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</si>
  <si>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</si>
  <si>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</si>
  <si>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</si>
  <si>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</si>
  <si>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t>
    <phoneticPr fontId="3"/>
  </si>
  <si>
    <t>ご案内</t>
  </si>
  <si>
    <t>（一財）建材試験センター　中央試験所　殿</t>
  </si>
  <si>
    <t>A</t>
    <phoneticPr fontId="3"/>
  </si>
  <si>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</si>
  <si>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</si>
  <si>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　験　体　概　要</t>
    <rPh sb="0" eb="1">
      <t>タメシ</t>
    </rPh>
    <rPh sb="2" eb="3">
      <t>ゲン</t>
    </rPh>
    <rPh sb="4" eb="5">
      <t>カラダ</t>
    </rPh>
    <rPh sb="6" eb="7">
      <t>オオムネ</t>
    </rPh>
    <rPh sb="8" eb="9">
      <t>ヨウ</t>
    </rPh>
    <phoneticPr fontId="5"/>
  </si>
  <si>
    <t>試験の目的</t>
    <rPh sb="0" eb="2">
      <t>シケン</t>
    </rPh>
    <rPh sb="3" eb="5">
      <t>モクテキ</t>
    </rPh>
    <phoneticPr fontId="5"/>
  </si>
  <si>
    <t>数量</t>
    <phoneticPr fontId="5"/>
  </si>
  <si>
    <t>試　験　内　容</t>
    <rPh sb="0" eb="1">
      <t>タメシ</t>
    </rPh>
    <rPh sb="2" eb="3">
      <t>ケン</t>
    </rPh>
    <rPh sb="4" eb="5">
      <t>ナイ</t>
    </rPh>
    <rPh sb="6" eb="7">
      <t>カタチ</t>
    </rPh>
    <phoneticPr fontId="3"/>
  </si>
  <si>
    <t>事前打合</t>
    <phoneticPr fontId="5"/>
  </si>
  <si>
    <t>無</t>
    <rPh sb="0" eb="1">
      <t>ナシ</t>
    </rPh>
    <phoneticPr fontId="3"/>
  </si>
  <si>
    <t>見積番号</t>
    <phoneticPr fontId="5"/>
  </si>
  <si>
    <t>前回受付番号</t>
    <phoneticPr fontId="5"/>
  </si>
  <si>
    <t>備　考</t>
    <rPh sb="0" eb="1">
      <t>ビ</t>
    </rPh>
    <rPh sb="2" eb="3">
      <t>コウ</t>
    </rPh>
    <phoneticPr fontId="3"/>
  </si>
  <si>
    <t>採取日</t>
    <phoneticPr fontId="5"/>
  </si>
  <si>
    <t>種類</t>
    <phoneticPr fontId="5"/>
  </si>
  <si>
    <t>上澄水</t>
    <phoneticPr fontId="3"/>
  </si>
  <si>
    <t>回収水</t>
    <phoneticPr fontId="3"/>
  </si>
  <si>
    <t>スラッジ水</t>
    <phoneticPr fontId="3"/>
  </si>
  <si>
    <t>上水道水以外の水（名称</t>
    <phoneticPr fontId="3"/>
  </si>
  <si>
    <t>採取場所</t>
    <phoneticPr fontId="5"/>
  </si>
  <si>
    <t>L</t>
    <phoneticPr fontId="3"/>
  </si>
  <si>
    <t>試験項目</t>
    <phoneticPr fontId="3"/>
  </si>
  <si>
    <t>凝結時間の差</t>
    <phoneticPr fontId="3"/>
  </si>
  <si>
    <t>モルタル圧縮強さの比（Ａ法）</t>
    <phoneticPr fontId="3"/>
  </si>
  <si>
    <t>塩素イオンの量</t>
    <phoneticPr fontId="3"/>
  </si>
  <si>
    <t>懸濁物質の量</t>
    <phoneticPr fontId="3"/>
  </si>
  <si>
    <t>溶解性蒸発残留物の量</t>
    <phoneticPr fontId="3"/>
  </si>
  <si>
    <t>）／</t>
    <phoneticPr fontId="3"/>
  </si>
  <si>
    <t>そ　の　他</t>
    <rPh sb="4" eb="5">
      <t>タ</t>
    </rPh>
    <phoneticPr fontId="3"/>
  </si>
  <si>
    <t>JNLA試験</t>
    <phoneticPr fontId="3"/>
  </si>
  <si>
    <t>試験体搬入
予定日</t>
    <phoneticPr fontId="5"/>
  </si>
  <si>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</si>
  <si>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</si>
  <si>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（レディーミクストコンクリートの練り混ぜ
に用いる水の品質試験用）</t>
  </si>
  <si>
    <t>■コントロール値</t>
    <rPh sb="7" eb="8">
      <t>アタイ</t>
    </rPh>
    <phoneticPr fontId="3"/>
  </si>
  <si>
    <t>会社名・住所コピー</t>
    <rPh sb="0" eb="2">
      <t>カイシャ</t>
    </rPh>
    <rPh sb="2" eb="3">
      <t>メイ</t>
    </rPh>
    <rPh sb="4" eb="6">
      <t>ジュウショ</t>
    </rPh>
    <phoneticPr fontId="3"/>
  </si>
  <si>
    <t>試験体概要</t>
    <phoneticPr fontId="3"/>
  </si>
  <si>
    <t>試験の目的</t>
    <phoneticPr fontId="3"/>
  </si>
  <si>
    <t>試験内容</t>
    <phoneticPr fontId="3"/>
  </si>
  <si>
    <t>その他</t>
    <phoneticPr fontId="3"/>
  </si>
  <si>
    <t>事前打合</t>
    <phoneticPr fontId="3"/>
  </si>
  <si>
    <t>■必須チェック</t>
    <rPh sb="1" eb="3">
      <t>ヒッス</t>
    </rPh>
    <phoneticPr fontId="3"/>
  </si>
  <si>
    <t>状態</t>
    <rPh sb="0" eb="2">
      <t>ジョウタイ</t>
    </rPh>
    <phoneticPr fontId="3"/>
  </si>
  <si>
    <t>状態(試験内容)</t>
    <rPh sb="0" eb="2">
      <t>ジョウタイ</t>
    </rPh>
    <phoneticPr fontId="3"/>
  </si>
  <si>
    <t>ご依頼者</t>
    <phoneticPr fontId="3"/>
  </si>
  <si>
    <t>試験体概要</t>
    <rPh sb="3" eb="5">
      <t>ガイヨウ</t>
    </rPh>
    <phoneticPr fontId="3"/>
  </si>
  <si>
    <t>報告書宛名</t>
    <phoneticPr fontId="3"/>
  </si>
  <si>
    <t>連絡担当者</t>
    <phoneticPr fontId="3"/>
  </si>
  <si>
    <t>フリガナ</t>
    <phoneticPr fontId="3"/>
  </si>
  <si>
    <t>会社名</t>
    <phoneticPr fontId="3"/>
  </si>
  <si>
    <t>郵便上3</t>
    <rPh sb="0" eb="2">
      <t>ユウビン</t>
    </rPh>
    <rPh sb="2" eb="3">
      <t>ウエ</t>
    </rPh>
    <phoneticPr fontId="3"/>
  </si>
  <si>
    <t>郵便下4</t>
    <rPh sb="0" eb="2">
      <t>ユウビン</t>
    </rPh>
    <rPh sb="2" eb="3">
      <t>シタ</t>
    </rPh>
    <phoneticPr fontId="3"/>
  </si>
  <si>
    <t>住　所</t>
    <phoneticPr fontId="3"/>
  </si>
  <si>
    <t>氏名</t>
    <phoneticPr fontId="3"/>
  </si>
  <si>
    <t>TEL</t>
  </si>
  <si>
    <t>E-mail</t>
    <phoneticPr fontId="3"/>
  </si>
  <si>
    <t>試験の目的</t>
  </si>
  <si>
    <t>採取場所</t>
    <phoneticPr fontId="3"/>
  </si>
  <si>
    <t>採取日</t>
    <phoneticPr fontId="3"/>
  </si>
  <si>
    <t>FAX</t>
    <phoneticPr fontId="3"/>
  </si>
  <si>
    <t>種類</t>
    <phoneticPr fontId="3"/>
  </si>
  <si>
    <t>試験体搬入予定日</t>
  </si>
  <si>
    <t>■データ取込欄</t>
    <rPh sb="4" eb="6">
      <t>トリコミ</t>
    </rPh>
    <rPh sb="6" eb="7">
      <t>ラン</t>
    </rPh>
    <phoneticPr fontId="3"/>
  </si>
  <si>
    <t>データ種別</t>
    <rPh sb="3" eb="5">
      <t>シュベツ</t>
    </rPh>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</si>
  <si>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</si>
  <si>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</si>
  <si>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</si>
  <si>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</si>
  <si>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</si>
  <si>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</si>
  <si>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</si>
  <si>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</si>
  <si>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</si>
  <si>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</si>
  <si>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</si>
  <si>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</si>
  <si>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</si>
  <si>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</si>
  <si>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</si>
  <si>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</si>
  <si>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</si>
  <si>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</si>
  <si>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</si>
  <si>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</si>
  <si>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</si>
  <si>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</si>
  <si>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</si>
  <si>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 JNLA試験」か「品質・性能確認」を選択してください</t>
    <rPh sb="20" eb="22">
      <t>センタク</t>
    </rPh>
    <phoneticPr fontId="3"/>
  </si>
  <si>
    <t>数量</t>
    <rPh sb="0" eb="2">
      <t>スウリョウ</t>
    </rPh>
    <phoneticPr fontId="3"/>
  </si>
  <si>
    <t>採取場所</t>
    <rPh sb="0" eb="2">
      <t>サイシュ</t>
    </rPh>
    <rPh sb="2" eb="4">
      <t>バショ</t>
    </rPh>
    <phoneticPr fontId="3"/>
  </si>
  <si>
    <t>例）5/1</t>
    <rPh sb="0" eb="1">
      <t>レイ</t>
    </rPh>
    <phoneticPr fontId="3"/>
  </si>
  <si>
    <t>日付入力以外の場合、エラー表示します</t>
    <rPh sb="0" eb="2">
      <t>ヒヅケ</t>
    </rPh>
    <rPh sb="2" eb="4">
      <t>ニュウリョク</t>
    </rPh>
    <rPh sb="4" eb="6">
      <t>イガイ</t>
    </rPh>
    <rPh sb="7" eb="9">
      <t>バアイ</t>
    </rPh>
    <rPh sb="13" eb="15">
      <t>ヒョウジ</t>
    </rPh>
    <phoneticPr fontId="3"/>
  </si>
  <si>
    <t>試験体搬入予定日</t>
    <phoneticPr fontId="3"/>
  </si>
  <si>
    <t>試験内容</t>
    <rPh sb="0" eb="2">
      <t>シケン</t>
    </rPh>
    <rPh sb="2" eb="4">
      <t>ナイヨウ</t>
    </rPh>
    <phoneticPr fontId="3"/>
  </si>
  <si>
    <t>複数選択可能です</t>
    <phoneticPr fontId="3"/>
  </si>
  <si>
    <t>その他</t>
    <rPh sb="2" eb="3">
      <t>タ</t>
    </rPh>
    <phoneticPr fontId="3"/>
  </si>
  <si>
    <t>報告書必要部数</t>
    <phoneticPr fontId="3"/>
  </si>
  <si>
    <t>前回受付番号</t>
    <phoneticPr fontId="3"/>
  </si>
  <si>
    <t>事前打合</t>
  </si>
  <si>
    <t>「有」か「無」を選択してください</t>
    <rPh sb="8" eb="10">
      <t>センタク</t>
    </rPh>
    <phoneticPr fontId="3"/>
  </si>
  <si>
    <t>見積番号</t>
    <phoneticPr fontId="3"/>
  </si>
  <si>
    <t>品質・性能確認</t>
    <phoneticPr fontId="3"/>
  </si>
  <si>
    <t>数量</t>
  </si>
  <si>
    <t>凝結時間の差</t>
  </si>
  <si>
    <t>モルタル圧縮強さの比（Ａ法）</t>
  </si>
  <si>
    <t>塩素イオンの量</t>
  </si>
  <si>
    <t>懸濁物質の量</t>
  </si>
  <si>
    <t>溶解性蒸発残留物の量</t>
  </si>
  <si>
    <t>有　試験担当者名：（　</t>
    <rPh sb="0" eb="1">
      <t>ア</t>
    </rPh>
    <phoneticPr fontId="3"/>
  </si>
  <si>
    <r>
      <t>・</t>
    </r>
    <r>
      <rPr>
        <b/>
        <sz val="11"/>
        <color theme="1"/>
        <rFont val="ＭＳ Ｐゴシック"/>
        <family val="3"/>
        <charset val="128"/>
      </rPr>
      <t>「上水道水以外の水」</t>
    </r>
    <r>
      <rPr>
        <sz val="11"/>
        <color theme="1"/>
        <rFont val="ＭＳ Ｐゴシック"/>
        <family val="3"/>
        <charset val="128"/>
      </rPr>
      <t>を選択した場合は、入力用セル（AF36）の色が反転します</t>
    </r>
    <rPh sb="2" eb="5">
      <t>ジョウスイドウ</t>
    </rPh>
    <rPh sb="5" eb="6">
      <t>ミズ</t>
    </rPh>
    <rPh sb="6" eb="8">
      <t>イガイ</t>
    </rPh>
    <rPh sb="9" eb="10">
      <t>ミズ</t>
    </rPh>
    <rPh sb="12" eb="14">
      <t>センタク</t>
    </rPh>
    <rPh sb="16" eb="18">
      <t>バアイ</t>
    </rPh>
    <phoneticPr fontId="3"/>
  </si>
  <si>
    <t>種類</t>
    <rPh sb="0" eb="2">
      <t>シュルイ</t>
    </rPh>
    <phoneticPr fontId="3"/>
  </si>
  <si>
    <r>
      <t>・</t>
    </r>
    <r>
      <rPr>
        <b/>
        <sz val="11"/>
        <color theme="1"/>
        <rFont val="ＭＳ Ｐゴシック"/>
        <family val="3"/>
        <charset val="128"/>
      </rPr>
      <t>「有」</t>
    </r>
    <r>
      <rPr>
        <sz val="11"/>
        <color theme="1"/>
        <rFont val="ＭＳ Ｐゴシック"/>
        <family val="3"/>
        <charset val="128"/>
      </rPr>
      <t>を選択した場合は、入力用セル（U52）の色が反転します</t>
    </r>
    <rPh sb="2" eb="3">
      <t>アリ</t>
    </rPh>
    <rPh sb="5" eb="7">
      <t>センタク</t>
    </rPh>
    <rPh sb="9" eb="11">
      <t>バアイ</t>
    </rPh>
    <phoneticPr fontId="3"/>
  </si>
  <si>
    <t>上記､連絡担当者様以外で請求書宛名・請求書、報告書送付先等､ご希望があればご記入願います</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</si>
  <si>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</si>
  <si>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</si>
  <si>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数字以外の場合、エラー表示します</t>
    <rPh sb="0" eb="2">
      <t>スウジ</t>
    </rPh>
    <rPh sb="2" eb="4">
      <t>イガイ</t>
    </rPh>
    <rPh sb="5" eb="7">
      <t>バアイ</t>
    </rPh>
    <rPh sb="11" eb="13">
      <t>ヒョウジ</t>
    </rPh>
    <phoneticPr fontId="3"/>
  </si>
  <si>
    <t>部署名を全角文字で入力してください</t>
    <rPh sb="0" eb="3">
      <t>ブショメイ</t>
    </rPh>
    <rPh sb="9" eb="11">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</si>
  <si>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</si>
  <si>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メールアドレスを半角英数字で入力してください</t>
    <rPh sb="14" eb="16">
      <t>ニュウリョク</t>
    </rPh>
    <phoneticPr fontId="3"/>
  </si>
  <si>
    <t>採取場所を全角文字で入力してください</t>
    <rPh sb="10" eb="12">
      <t>ニュウリョク</t>
    </rPh>
    <phoneticPr fontId="3"/>
  </si>
  <si>
    <t>数量を数字で入力してください</t>
    <rPh sb="0" eb="2">
      <t>スウリョウ</t>
    </rPh>
    <rPh sb="6" eb="8">
      <t>ニュウリョク</t>
    </rPh>
    <phoneticPr fontId="3"/>
  </si>
  <si>
    <t>採取日を半角英数字の日付形式で入力してください</t>
    <rPh sb="10" eb="12">
      <t>ヒヅケ</t>
    </rPh>
    <rPh sb="12" eb="14">
      <t>ケイシキ</t>
    </rPh>
    <rPh sb="15" eb="17">
      <t>ニュウリョク</t>
    </rPh>
    <phoneticPr fontId="3"/>
  </si>
  <si>
    <t>試験体搬入予定日を半角英数字の日付形式で入力してください</t>
    <rPh sb="20" eb="22">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</si>
  <si>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</si>
  <si>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</si>
  <si>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備考を全角文字で入力してください</t>
    <rPh sb="8" eb="10">
      <t>ニュウリョク</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</si>
  <si>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</si>
  <si>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t>
    <phoneticPr fontId="5"/>
  </si>
  <si>
    <t>報告書</t>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</si>
  <si>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</si>
  <si>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</si>
  <si>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</si>
  <si>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報告書</t>
    <phoneticPr fontId="3"/>
  </si>
  <si>
    <t>「JNLA報告書」か「要」か「不要」を選択してください</t>
    <rPh sb="19" eb="21">
      <t>センタク</t>
    </rPh>
    <phoneticPr fontId="3"/>
  </si>
  <si>
    <t>要</t>
    <rPh sb="0" eb="1">
      <t>ヨウ</t>
    </rPh>
    <phoneticPr fontId="3"/>
  </si>
  <si>
    <t>不要</t>
    <rPh sb="0" eb="2">
      <t>フヨウ</t>
    </rPh>
    <phoneticPr fontId="3"/>
  </si>
  <si>
    <t>JNLA報告書</t>
    <rPh sb="4" eb="7">
      <t>ホウコクショ</t>
    </rPh>
    <phoneticPr fontId="3"/>
  </si>
  <si>
    <t>部</t>
    <rPh sb="0" eb="1">
      <t>ブ</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</si>
  <si>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を選択した場合は、入力用セル（AH50）の色が反転します</t>
    </r>
    <rPh sb="6" eb="9">
      <t>ホウコクショ</t>
    </rPh>
    <rPh sb="11" eb="13">
      <t>センタク</t>
    </rPh>
    <rPh sb="15" eb="17">
      <t>バアイ</t>
    </rPh>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</si>
  <si>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</si>
  <si>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例）12-345-6789</t>
    <rPh sb="0" eb="1">
      <t>レイ</t>
    </rPh>
    <phoneticPr fontId="3"/>
  </si>
  <si>
    <t>FAX番号をハイフンを含む半角数字で入力してください</t>
    <rPh sb="3" eb="5">
      <t>バンゴウ</t>
    </rPh>
    <phoneticPr fontId="3"/>
  </si>
  <si>
    <t>TEL</t>
    <phoneticPr fontId="5"/>
  </si>
  <si>
    <t>FAX</t>
    <phoneticPr fontId="5"/>
  </si>
  <si>
    <t>E-mail</t>
    <phoneticPr fontId="5"/>
  </si>
  <si>
    <t>種類</t>
    <phoneticPr fontId="3"/>
  </si>
  <si>
    <t>「上澄水」か「回収水」か「スラッジ水」か「上水道水以外の水」を選択してください</t>
    <phoneticPr fontId="3"/>
  </si>
  <si>
    <t xml:space="preserve"> 会社名・住所が、報告書宛名と同じ場合はチェックしてください。</t>
    <phoneticPr fontId="3"/>
  </si>
  <si>
    <t>受　付
番　号</t>
    <phoneticPr fontId="3"/>
  </si>
  <si>
    <t>第</t>
    <phoneticPr fontId="3"/>
  </si>
  <si>
    <t>5. 申込書は必要事項をご入力後メールでお申し込み下さい。gkanri@jtccm.or.jp</t>
    <phoneticPr fontId="3"/>
  </si>
  <si>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</si>
  <si>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</si>
  <si>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</si>
  <si>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</si>
  <si>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コピーフラグ</t>
    <phoneticPr fontId="3"/>
  </si>
  <si>
    <t>郵便上</t>
    <rPh sb="0" eb="2">
      <t>ユウビン</t>
    </rPh>
    <rPh sb="2" eb="3">
      <t>ウエ</t>
    </rPh>
    <phoneticPr fontId="3"/>
  </si>
  <si>
    <t>郵便下</t>
    <rPh sb="0" eb="2">
      <t>ユウビン</t>
    </rPh>
    <rPh sb="2" eb="3">
      <t>シタ</t>
    </rPh>
    <phoneticPr fontId="3"/>
  </si>
  <si>
    <t>住所</t>
    <phoneticPr fontId="3"/>
  </si>
  <si>
    <t>報告書</t>
  </si>
  <si>
    <t>見積番号</t>
  </si>
  <si>
    <t>S05</t>
    <phoneticPr fontId="3"/>
  </si>
  <si>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</si>
  <si>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</si>
  <si>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</si>
  <si>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</si>
  <si>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rPh sb="0" eb="3">
      <t>サイタマケン</t>
    </rPh>
    <rPh sb="3" eb="6">
      <t>ソウカシ</t>
    </rPh>
    <rPh sb="6" eb="8">
      <t>イナリ</t>
    </rPh>
    <phoneticPr fontId="3"/>
  </si>
  <si>
    <t>9999-999-9999</t>
    <phoneticPr fontId="3"/>
  </si>
  <si>
    <t>8888-888-8888</t>
    <phoneticPr fontId="3"/>
  </si>
  <si>
    <t>kenzai@jtccm.or.jp</t>
    <phoneticPr fontId="3"/>
  </si>
  <si>
    <t>草加市稲荷○-○-○</t>
    <rPh sb="0" eb="2">
      <t>ソウカ</t>
    </rPh>
    <rPh sb="2" eb="3">
      <t>シ</t>
    </rPh>
    <rPh sb="3" eb="5">
      <t>イナリ</t>
    </rPh>
    <phoneticPr fontId="3"/>
  </si>
  <si>
    <t>JNLA報告書</t>
    <phoneticPr fontId="3"/>
  </si>
  <si>
    <t>10</t>
    <phoneticPr fontId="3"/>
  </si>
  <si>
    <t>タナカ</t>
    <phoneticPr fontId="3"/>
  </si>
  <si>
    <t>建材太郎</t>
    <rPh sb="0" eb="2">
      <t>ケンザイ</t>
    </rPh>
    <rPh sb="2" eb="4">
      <t>タロウ</t>
    </rPh>
    <phoneticPr fontId="3"/>
  </si>
  <si>
    <t xml:space="preserve"> 会社名･住所が､報告書宛名と同じ場合はチェックしてください。異なる場合はご入力ください。</t>
    <phoneticPr fontId="3"/>
  </si>
  <si>
    <t>回収水(</t>
    <phoneticPr fontId="3"/>
  </si>
  <si>
    <t>スラッジ水)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</si>
</sst>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F800]dddd\,\ mmmm\ dd\,\ yyyy"/>
    <numFmt numFmtId="178" formatCode="yyyy&quot;年&quot;m&quot;月&quot;d&quot;日&quot;;@"/>
    <numFmt numFmtId="179" formatCode="0_ "/>
  </numFmts>
  <fonts count="42">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b/>
      <sz val="11"/>
      <color rgb="FFFF0000"/>
      <name val="ＭＳ Ｐゴシック"/>
      <family val="3"/>
      <charset val="128"/>
    </font>
    <font>
      <sz val="12"/>
      <name val="ＭＳ 明朝"/>
      <family val="1"/>
      <charset val="128"/>
    </font>
    <font>
      <b/>
      <sz val="9"/>
      <color indexed="81"/>
      <name val="MS P ゴシック"/>
      <family val="3"/>
      <charset val="128"/>
    </font>
    <font>
      <u/>
      <sz val="8"/>
      <color theme="10"/>
      <name val="游ゴシック"/>
      <family val="2"/>
      <charset val="128"/>
      <scheme val="minor"/>
    </font>
    <font>
      <sz val="10"/>
      <color rgb="FFFF0000"/>
      <name val="ＭＳ 明朝"/>
      <family val="1"/>
      <charset val="128"/>
    </font>
    <font>
      <sz val="10"/>
      <color rgb="FFFF0000"/>
      <name val="游ゴシック"/>
      <family val="2"/>
      <charset val="128"/>
      <scheme val="minor"/>
    </font>
    <font>
      <b/>
      <sz val="10"/>
      <color rgb="FFFF0000"/>
      <name val="ＭＳ 明朝"/>
      <family val="1"/>
      <charset val="128"/>
    </font>
    <font>
      <sz val="9"/>
      <color indexed="81"/>
      <name val="MS P ゴシック"/>
      <family val="3"/>
      <charset val="128"/>
    </font>
    <font>
      <b/>
      <sz val="12"/>
      <color indexed="81"/>
      <name val="MS P ゴシック"/>
      <family val="3"/>
      <charset val="128"/>
    </font>
    <font>
      <b/>
      <sz val="8"/>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auto="1"/>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auto="1"/>
      </left>
      <right style="hair">
        <color auto="1"/>
      </right>
      <top style="medium">
        <color auto="1"/>
      </top>
      <bottom style="hair">
        <color indexed="64"/>
      </bottom>
      <diagonal/>
    </border>
    <border>
      <left style="hair">
        <color indexed="64"/>
      </left>
      <right/>
      <top style="thin">
        <color indexed="64"/>
      </top>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hair">
        <color indexed="64"/>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medium">
        <color auto="1"/>
      </top>
      <bottom/>
      <diagonal/>
    </border>
    <border>
      <left style="hair">
        <color indexed="64"/>
      </left>
      <right/>
      <top/>
      <bottom style="thin">
        <color indexed="64"/>
      </bottom>
      <diagonal/>
    </border>
    <border>
      <left/>
      <right style="hair">
        <color auto="1"/>
      </right>
      <top/>
      <bottom style="thin">
        <color indexed="64"/>
      </bottom>
      <diagonal/>
    </border>
    <border>
      <left/>
      <right/>
      <top style="thin">
        <color indexed="64"/>
      </top>
      <bottom style="hair">
        <color indexed="64"/>
      </bottom>
      <diagonal/>
    </border>
    <border>
      <left style="hair">
        <color indexed="64"/>
      </left>
      <right style="hair">
        <color indexed="64"/>
      </right>
      <top/>
      <bottom style="medium">
        <color auto="1"/>
      </bottom>
      <diagonal/>
    </border>
    <border>
      <left/>
      <right style="hair">
        <color auto="1"/>
      </right>
      <top style="thin">
        <color auto="1"/>
      </top>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500">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15" fillId="0" borderId="0" xfId="1" applyFont="1" applyProtection="1">
      <alignment vertical="center"/>
      <protection hidden="1"/>
    </xf>
    <xf numFmtId="0" fontId="7" fillId="0" borderId="0" xfId="1" applyFont="1" applyAlignment="1" applyProtection="1">
      <alignment horizontal="left" vertical="center"/>
      <protection hidden="1"/>
    </xf>
    <xf numFmtId="176" fontId="7" fillId="0" borderId="19" xfId="1" applyNumberFormat="1" applyFont="1" applyBorder="1" applyAlignment="1" applyProtection="1">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1" fillId="0" borderId="19" xfId="3" applyFont="1" applyBorder="1" applyAlignment="1" applyProtection="1">
      <alignment vertical="center" textRotation="255" shrinkToFit="1"/>
      <protection hidden="1"/>
    </xf>
    <xf numFmtId="0" fontId="2" fillId="0" borderId="19" xfId="1" applyBorder="1" applyProtection="1">
      <alignment vertical="center"/>
      <protection hidden="1"/>
    </xf>
    <xf numFmtId="176" fontId="2" fillId="0" borderId="19" xfId="1" applyNumberFormat="1" applyBorder="1" applyAlignment="1" applyProtection="1">
      <protection hidden="1"/>
    </xf>
    <xf numFmtId="176" fontId="2" fillId="0" borderId="19" xfId="1" applyNumberFormat="1" applyBorder="1" applyProtection="1">
      <alignment vertical="center"/>
      <protection hidden="1"/>
    </xf>
    <xf numFmtId="0" fontId="17" fillId="0" borderId="19" xfId="3" applyFont="1" applyBorder="1" applyProtection="1">
      <alignment vertical="center"/>
      <protection hidden="1"/>
    </xf>
    <xf numFmtId="0" fontId="14" fillId="0" borderId="19" xfId="3" applyFont="1" applyBorder="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8" fillId="0" borderId="0" xfId="1" applyFont="1" applyProtection="1">
      <alignment vertical="center"/>
      <protection hidden="1"/>
    </xf>
    <xf numFmtId="0" fontId="4" fillId="0" borderId="0" xfId="1" applyFont="1" applyAlignment="1" applyProtection="1">
      <alignment horizontal="left" vertical="top"/>
      <protection hidden="1"/>
    </xf>
    <xf numFmtId="0" fontId="4" fillId="0" borderId="0" xfId="1" applyFont="1" applyAlignment="1" applyProtection="1">
      <alignment horizontal="right"/>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11" fillId="3" borderId="0" xfId="3" applyNumberFormat="1" applyFont="1" applyFill="1" applyAlignment="1" applyProtection="1">
      <alignment vertical="center" shrinkToFit="1"/>
      <protection hidden="1"/>
    </xf>
    <xf numFmtId="49" fontId="2" fillId="3" borderId="8" xfId="3" applyNumberFormat="1" applyFont="1" applyFill="1" applyBorder="1" applyProtection="1">
      <alignment vertical="center"/>
      <protection hidden="1"/>
    </xf>
    <xf numFmtId="49" fontId="2" fillId="3" borderId="5" xfId="1" applyNumberFormat="1" applyFill="1" applyBorder="1" applyAlignment="1" applyProtection="1">
      <alignment vertical="center" shrinkToFit="1"/>
      <protection hidden="1"/>
    </xf>
    <xf numFmtId="49" fontId="2" fillId="3" borderId="0" xfId="1" applyNumberFormat="1" applyFill="1" applyAlignment="1" applyProtection="1">
      <alignment vertical="center" shrinkToFit="1"/>
      <protection hidden="1"/>
    </xf>
    <xf numFmtId="49" fontId="2" fillId="3" borderId="0" xfId="1" applyNumberFormat="1" applyFill="1" applyProtection="1">
      <alignment vertical="center"/>
      <protection hidden="1"/>
    </xf>
    <xf numFmtId="49" fontId="11" fillId="3" borderId="14" xfId="3" applyNumberFormat="1" applyFont="1" applyFill="1" applyBorder="1" applyAlignment="1" applyProtection="1">
      <alignment vertical="center" shrinkToFit="1"/>
      <protection hidden="1"/>
    </xf>
    <xf numFmtId="49" fontId="2" fillId="3" borderId="2" xfId="1" applyNumberFormat="1" applyFill="1" applyBorder="1" applyProtection="1">
      <alignment vertical="center"/>
      <protection hidden="1"/>
    </xf>
    <xf numFmtId="49" fontId="2" fillId="3" borderId="5" xfId="1" applyNumberFormat="1" applyFill="1" applyBorder="1" applyProtection="1">
      <alignment vertical="center"/>
      <protection hidden="1"/>
    </xf>
    <xf numFmtId="49" fontId="11" fillId="3" borderId="5" xfId="3" applyNumberFormat="1" applyFont="1" applyFill="1" applyBorder="1" applyAlignment="1" applyProtection="1">
      <alignment vertical="center" shrinkToFit="1"/>
      <protection hidden="1"/>
    </xf>
    <xf numFmtId="49" fontId="11" fillId="3" borderId="13" xfId="3" applyNumberFormat="1" applyFont="1" applyFill="1" applyBorder="1" applyAlignment="1" applyProtection="1">
      <alignment vertical="center" shrinkToFit="1"/>
      <protection hidden="1"/>
    </xf>
    <xf numFmtId="49" fontId="7" fillId="0" borderId="0" xfId="1" applyNumberFormat="1" applyFont="1" applyAlignment="1" applyProtection="1">
      <alignment horizontal="left" vertical="top"/>
      <protection hidden="1"/>
    </xf>
    <xf numFmtId="49" fontId="2" fillId="3" borderId="0" xfId="3" applyNumberFormat="1" applyFont="1" applyFill="1" applyProtection="1">
      <alignment vertical="center"/>
      <protection hidden="1"/>
    </xf>
    <xf numFmtId="0" fontId="2" fillId="0" borderId="9" xfId="1" applyBorder="1" applyProtection="1">
      <alignment vertical="center"/>
      <protection hidden="1"/>
    </xf>
    <xf numFmtId="49" fontId="11" fillId="3" borderId="0" xfId="3" applyNumberFormat="1" applyFont="1" applyFill="1" applyProtection="1">
      <alignment vertical="center"/>
      <protection hidden="1"/>
    </xf>
    <xf numFmtId="49" fontId="2" fillId="3" borderId="12" xfId="3" applyNumberFormat="1" applyFont="1" applyFill="1" applyBorder="1">
      <alignment vertical="center"/>
    </xf>
    <xf numFmtId="49" fontId="11" fillId="3" borderId="2" xfId="3" applyNumberFormat="1" applyFont="1" applyFill="1" applyBorder="1" applyProtection="1">
      <alignment vertical="center"/>
      <protection hidden="1"/>
    </xf>
    <xf numFmtId="49" fontId="11" fillId="3" borderId="5" xfId="3" applyNumberFormat="1" applyFont="1" applyFill="1" applyBorder="1" applyProtection="1">
      <alignment vertical="center"/>
      <protection hidden="1"/>
    </xf>
    <xf numFmtId="49" fontId="2" fillId="3" borderId="30" xfId="3" applyNumberFormat="1" applyFont="1" applyFill="1" applyBorder="1">
      <alignment vertical="center"/>
    </xf>
    <xf numFmtId="49" fontId="11" fillId="3" borderId="20" xfId="3" applyNumberFormat="1" applyFont="1" applyFill="1" applyBorder="1" applyProtection="1">
      <alignment vertical="center"/>
      <protection hidden="1"/>
    </xf>
    <xf numFmtId="0" fontId="21" fillId="0" borderId="0" xfId="1" applyFont="1" applyAlignment="1" applyProtection="1">
      <alignment vertical="center" wrapText="1"/>
      <protection hidden="1"/>
    </xf>
    <xf numFmtId="0" fontId="7" fillId="0" borderId="0" xfId="1" applyFont="1" applyProtection="1">
      <alignment vertical="center"/>
      <protection hidden="1"/>
    </xf>
    <xf numFmtId="0" fontId="21" fillId="0" borderId="0" xfId="1" applyFont="1" applyProtection="1">
      <alignment vertical="center"/>
      <protection hidden="1"/>
    </xf>
    <xf numFmtId="0" fontId="4" fillId="0" borderId="0" xfId="1" applyFont="1" applyProtection="1">
      <alignment vertical="center"/>
      <protection hidden="1"/>
    </xf>
    <xf numFmtId="178" fontId="22" fillId="0" borderId="0" xfId="1" applyNumberFormat="1" applyFont="1" applyAlignment="1" applyProtection="1">
      <alignment horizontal="center" vertical="center"/>
      <protection hidden="1"/>
    </xf>
    <xf numFmtId="0" fontId="2" fillId="2" borderId="0" xfId="1" applyFill="1">
      <alignment vertical="center"/>
    </xf>
    <xf numFmtId="0" fontId="2" fillId="0" borderId="0" xfId="1">
      <alignment vertical="center"/>
    </xf>
    <xf numFmtId="0" fontId="9" fillId="0" borderId="6" xfId="1" applyFont="1" applyBorder="1" applyAlignment="1"/>
    <xf numFmtId="0" fontId="16" fillId="0" borderId="6" xfId="1" applyFont="1" applyBorder="1">
      <alignment vertical="center"/>
    </xf>
    <xf numFmtId="0" fontId="24" fillId="0" borderId="0" xfId="0" applyFont="1">
      <alignment vertical="center"/>
    </xf>
    <xf numFmtId="0" fontId="24" fillId="0" borderId="52" xfId="0" applyFont="1" applyBorder="1">
      <alignment vertical="center"/>
    </xf>
    <xf numFmtId="0" fontId="24" fillId="0" borderId="53" xfId="0" applyFont="1" applyBorder="1">
      <alignment vertical="center"/>
    </xf>
    <xf numFmtId="0" fontId="24" fillId="0" borderId="55" xfId="0" applyFont="1" applyBorder="1">
      <alignment vertical="center"/>
    </xf>
    <xf numFmtId="0" fontId="24" fillId="0" borderId="52" xfId="0" applyFont="1" applyBorder="1" applyAlignment="1">
      <alignment horizontal="center" vertical="center"/>
    </xf>
    <xf numFmtId="0" fontId="24" fillId="0" borderId="52" xfId="0" applyFont="1" applyBorder="1" applyAlignment="1">
      <alignment horizontal="left" vertical="center"/>
    </xf>
    <xf numFmtId="0" fontId="24" fillId="0" borderId="0" xfId="0" applyFont="1" applyAlignment="1">
      <alignment horizontal="center" vertical="center"/>
    </xf>
    <xf numFmtId="177" fontId="24" fillId="0" borderId="52" xfId="0" applyNumberFormat="1" applyFont="1" applyBorder="1" applyAlignment="1">
      <alignment horizontal="center" vertical="center"/>
    </xf>
    <xf numFmtId="0" fontId="25" fillId="0" borderId="0" xfId="3" applyFont="1">
      <alignment vertical="center"/>
    </xf>
    <xf numFmtId="0" fontId="26" fillId="0" borderId="0" xfId="3" applyFont="1">
      <alignment vertical="center"/>
    </xf>
    <xf numFmtId="0" fontId="27" fillId="0" borderId="0" xfId="3" applyFont="1">
      <alignment vertical="center"/>
    </xf>
    <xf numFmtId="0" fontId="28" fillId="5" borderId="52" xfId="3" applyFont="1" applyFill="1" applyBorder="1" applyAlignment="1">
      <alignment horizontal="center" vertical="center"/>
    </xf>
    <xf numFmtId="0" fontId="26" fillId="6" borderId="56" xfId="3" applyFont="1" applyFill="1" applyBorder="1">
      <alignment vertical="center"/>
    </xf>
    <xf numFmtId="0" fontId="26" fillId="6" borderId="23" xfId="3" applyFont="1" applyFill="1" applyBorder="1">
      <alignment vertical="center"/>
    </xf>
    <xf numFmtId="0" fontId="26" fillId="0" borderId="52" xfId="3" applyFont="1" applyBorder="1">
      <alignment vertical="center"/>
    </xf>
    <xf numFmtId="0" fontId="26" fillId="6" borderId="57" xfId="3" applyFont="1" applyFill="1" applyBorder="1">
      <alignment vertical="center"/>
    </xf>
    <xf numFmtId="0" fontId="26" fillId="0" borderId="21" xfId="3" applyFont="1" applyBorder="1">
      <alignment vertical="center"/>
    </xf>
    <xf numFmtId="0" fontId="26" fillId="0" borderId="22" xfId="3" applyFont="1" applyBorder="1">
      <alignment vertical="center"/>
    </xf>
    <xf numFmtId="0" fontId="26" fillId="0" borderId="23" xfId="3" applyFont="1" applyBorder="1">
      <alignment vertical="center"/>
    </xf>
    <xf numFmtId="0" fontId="26" fillId="0" borderId="21" xfId="3" applyFont="1" applyBorder="1" applyAlignment="1">
      <alignment horizontal="left" vertical="center" indent="1"/>
    </xf>
    <xf numFmtId="0" fontId="26" fillId="0" borderId="58" xfId="3" applyFont="1" applyBorder="1" applyAlignment="1">
      <alignment horizontal="left" vertical="center"/>
    </xf>
    <xf numFmtId="0" fontId="26" fillId="0" borderId="58" xfId="3" applyFont="1" applyBorder="1">
      <alignment vertical="center"/>
    </xf>
    <xf numFmtId="0" fontId="26" fillId="0" borderId="57" xfId="3" applyFont="1" applyBorder="1">
      <alignment vertical="center"/>
    </xf>
    <xf numFmtId="0" fontId="26" fillId="0" borderId="55" xfId="3" applyFont="1" applyBorder="1" applyAlignment="1">
      <alignment horizontal="left" vertical="center" indent="2"/>
    </xf>
    <xf numFmtId="0" fontId="26" fillId="0" borderId="25" xfId="3" applyFont="1" applyBorder="1" applyAlignment="1">
      <alignment horizontal="left" vertical="center"/>
    </xf>
    <xf numFmtId="0" fontId="26" fillId="0" borderId="54" xfId="3" applyFont="1" applyBorder="1">
      <alignment vertical="center"/>
    </xf>
    <xf numFmtId="0" fontId="26" fillId="0" borderId="52" xfId="3" applyFont="1" applyBorder="1" applyAlignment="1">
      <alignment horizontal="left" vertical="center"/>
    </xf>
    <xf numFmtId="0" fontId="26" fillId="0" borderId="53" xfId="3" applyFont="1" applyBorder="1" applyAlignment="1">
      <alignment horizontal="left" vertical="center"/>
    </xf>
    <xf numFmtId="0" fontId="26" fillId="0" borderId="53" xfId="3" applyFont="1" applyBorder="1">
      <alignment vertical="center"/>
    </xf>
    <xf numFmtId="0" fontId="26" fillId="0" borderId="55" xfId="3" applyFont="1" applyBorder="1" applyAlignment="1">
      <alignment horizontal="left" vertical="center" indent="1"/>
    </xf>
    <xf numFmtId="0" fontId="26" fillId="0" borderId="55" xfId="3" applyFont="1" applyBorder="1">
      <alignment vertical="center"/>
    </xf>
    <xf numFmtId="0" fontId="26" fillId="0" borderId="54" xfId="3" applyFont="1" applyBorder="1" applyAlignment="1">
      <alignment horizontal="left" vertical="center" indent="2"/>
    </xf>
    <xf numFmtId="0" fontId="26" fillId="0" borderId="56" xfId="3" applyFont="1" applyBorder="1" applyAlignment="1">
      <alignment horizontal="left" vertical="center" indent="1"/>
    </xf>
    <xf numFmtId="0" fontId="26" fillId="0" borderId="52" xfId="3" applyFont="1" applyBorder="1" applyAlignment="1">
      <alignment vertical="center" wrapText="1"/>
    </xf>
    <xf numFmtId="0" fontId="26" fillId="0" borderId="56" xfId="3" applyFont="1" applyBorder="1" applyAlignment="1">
      <alignment horizontal="left" vertical="center"/>
    </xf>
    <xf numFmtId="0" fontId="26" fillId="0" borderId="21" xfId="3" applyFont="1" applyBorder="1" applyAlignment="1">
      <alignment horizontal="left" vertical="center"/>
    </xf>
    <xf numFmtId="0" fontId="26" fillId="0" borderId="24" xfId="3" applyFont="1" applyBorder="1" applyAlignment="1">
      <alignment horizontal="left" vertical="center" indent="2"/>
    </xf>
    <xf numFmtId="0" fontId="26" fillId="0" borderId="26" xfId="3" applyFont="1" applyBorder="1" applyAlignment="1">
      <alignment horizontal="left" vertical="center" indent="2"/>
    </xf>
    <xf numFmtId="0" fontId="26" fillId="0" borderId="54" xfId="3" applyFont="1" applyBorder="1" applyAlignment="1">
      <alignment horizontal="left" vertical="center"/>
    </xf>
    <xf numFmtId="0" fontId="26" fillId="0" borderId="54" xfId="3" applyFont="1" applyBorder="1" applyAlignment="1">
      <alignment horizontal="left" vertical="center" indent="1"/>
    </xf>
    <xf numFmtId="0" fontId="26" fillId="0" borderId="24" xfId="3" applyFont="1" applyBorder="1">
      <alignment vertical="center"/>
    </xf>
    <xf numFmtId="0" fontId="26" fillId="0" borderId="26" xfId="3" applyFont="1" applyBorder="1" applyAlignment="1">
      <alignment horizontal="left" vertical="center" indent="1"/>
    </xf>
    <xf numFmtId="0" fontId="26" fillId="0" borderId="56" xfId="3" applyFont="1" applyBorder="1">
      <alignment vertical="center"/>
    </xf>
    <xf numFmtId="0" fontId="24" fillId="0" borderId="55" xfId="0" applyFont="1" applyBorder="1" applyAlignment="1">
      <alignment horizontal="right" vertical="center"/>
    </xf>
    <xf numFmtId="0" fontId="2" fillId="4" borderId="2" xfId="2" applyFont="1" applyFill="1" applyBorder="1" applyAlignment="1" applyProtection="1">
      <alignment horizontal="left" vertical="center"/>
      <protection hidden="1"/>
    </xf>
    <xf numFmtId="0" fontId="12" fillId="4" borderId="2" xfId="1" applyFont="1" applyFill="1" applyBorder="1" applyProtection="1">
      <alignment vertical="center"/>
      <protection hidden="1"/>
    </xf>
    <xf numFmtId="0" fontId="12" fillId="4" borderId="12" xfId="1" applyFont="1" applyFill="1" applyBorder="1" applyProtection="1">
      <alignment vertical="center"/>
      <protection hidden="1"/>
    </xf>
    <xf numFmtId="0" fontId="2" fillId="4" borderId="5" xfId="2" applyFont="1" applyFill="1" applyBorder="1" applyAlignment="1" applyProtection="1">
      <alignment horizontal="left" vertical="center"/>
      <protection hidden="1"/>
    </xf>
    <xf numFmtId="0" fontId="12" fillId="4" borderId="5" xfId="1" applyFont="1" applyFill="1" applyBorder="1" applyProtection="1">
      <alignment vertical="center"/>
      <protection hidden="1"/>
    </xf>
    <xf numFmtId="0" fontId="12" fillId="4" borderId="13" xfId="1" applyFont="1" applyFill="1" applyBorder="1" applyProtection="1">
      <alignment vertical="center"/>
      <protection hidden="1"/>
    </xf>
    <xf numFmtId="0" fontId="26" fillId="0" borderId="24" xfId="3" applyFont="1" applyBorder="1" applyAlignment="1">
      <alignment horizontal="left" vertical="center"/>
    </xf>
    <xf numFmtId="0" fontId="26" fillId="0" borderId="24" xfId="3" applyFont="1" applyBorder="1" applyAlignment="1">
      <alignment vertical="center" wrapText="1"/>
    </xf>
    <xf numFmtId="49" fontId="2" fillId="3" borderId="8" xfId="3" applyNumberFormat="1" applyFont="1" applyFill="1" applyBorder="1">
      <alignment vertical="center"/>
    </xf>
    <xf numFmtId="49" fontId="2" fillId="3" borderId="0" xfId="3" applyNumberFormat="1" applyFont="1" applyFill="1">
      <alignment vertical="center"/>
    </xf>
    <xf numFmtId="0" fontId="2" fillId="3" borderId="0" xfId="1" applyFill="1" applyAlignment="1" applyProtection="1">
      <alignment vertical="center" wrapText="1"/>
      <protection hidden="1"/>
    </xf>
    <xf numFmtId="49" fontId="11" fillId="3" borderId="2" xfId="3" applyNumberFormat="1" applyFont="1" applyFill="1" applyBorder="1" applyAlignment="1" applyProtection="1">
      <alignment vertical="center" shrinkToFit="1"/>
      <protection hidden="1"/>
    </xf>
    <xf numFmtId="49" fontId="11" fillId="3" borderId="12" xfId="3" applyNumberFormat="1" applyFont="1" applyFill="1" applyBorder="1" applyAlignment="1" applyProtection="1">
      <alignment vertical="center" shrinkToFit="1"/>
      <protection hidden="1"/>
    </xf>
    <xf numFmtId="49" fontId="2" fillId="3" borderId="2" xfId="1" applyNumberFormat="1" applyFill="1" applyBorder="1" applyAlignment="1" applyProtection="1">
      <alignment vertical="center" shrinkToFit="1"/>
      <protection hidden="1"/>
    </xf>
    <xf numFmtId="49" fontId="2" fillId="3" borderId="20" xfId="1" applyNumberFormat="1" applyFill="1" applyBorder="1" applyAlignment="1" applyProtection="1">
      <alignment vertical="center" shrinkToFit="1"/>
      <protection hidden="1"/>
    </xf>
    <xf numFmtId="49" fontId="2" fillId="3" borderId="5" xfId="3" applyNumberFormat="1" applyFont="1" applyFill="1" applyBorder="1" applyAlignment="1">
      <alignment vertical="center" shrinkToFit="1"/>
    </xf>
    <xf numFmtId="49" fontId="2" fillId="3" borderId="0" xfId="3" applyNumberFormat="1" applyFont="1" applyFill="1" applyAlignment="1">
      <alignment vertical="center" shrinkToFit="1"/>
    </xf>
    <xf numFmtId="49" fontId="2" fillId="3" borderId="5" xfId="3" applyNumberFormat="1" applyFont="1" applyFill="1" applyBorder="1" applyProtection="1">
      <alignment vertical="center"/>
      <protection hidden="1"/>
    </xf>
    <xf numFmtId="0" fontId="2" fillId="3" borderId="5" xfId="1" applyFill="1" applyBorder="1" applyProtection="1">
      <alignment vertical="center"/>
      <protection hidden="1"/>
    </xf>
    <xf numFmtId="0" fontId="2" fillId="3" borderId="0" xfId="1" applyFill="1" applyProtection="1">
      <alignment vertical="center"/>
      <protection hidden="1"/>
    </xf>
    <xf numFmtId="49" fontId="2" fillId="3" borderId="2" xfId="3" applyNumberFormat="1" applyFont="1" applyFill="1" applyBorder="1" applyAlignment="1">
      <alignment vertical="center" shrinkToFit="1"/>
    </xf>
    <xf numFmtId="49" fontId="2" fillId="3" borderId="2" xfId="3" applyNumberFormat="1" applyFont="1" applyFill="1" applyBorder="1" applyProtection="1">
      <alignment vertical="center"/>
      <protection hidden="1"/>
    </xf>
    <xf numFmtId="0" fontId="22"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2" fillId="0" borderId="28" xfId="2" applyFont="1" applyBorder="1" applyProtection="1">
      <alignment vertical="center"/>
      <protection hidden="1"/>
    </xf>
    <xf numFmtId="49" fontId="11" fillId="0" borderId="42" xfId="3" applyNumberFormat="1" applyFont="1" applyBorder="1">
      <alignment vertical="center"/>
    </xf>
    <xf numFmtId="0" fontId="2" fillId="0" borderId="10" xfId="2" applyFont="1" applyBorder="1" applyProtection="1">
      <alignment vertical="center"/>
      <protection hidden="1"/>
    </xf>
    <xf numFmtId="0" fontId="2" fillId="0" borderId="42" xfId="2" applyFont="1" applyBorder="1" applyProtection="1">
      <alignment vertical="center"/>
      <protection hidden="1"/>
    </xf>
    <xf numFmtId="0" fontId="2" fillId="0" borderId="44" xfId="2" applyFont="1" applyBorder="1" applyProtection="1">
      <alignment vertical="center"/>
      <protection hidden="1"/>
    </xf>
    <xf numFmtId="177" fontId="22" fillId="0" borderId="0" xfId="1" applyNumberFormat="1" applyFont="1" applyAlignment="1" applyProtection="1">
      <alignment horizontal="center" vertical="center"/>
      <protection hidden="1"/>
    </xf>
    <xf numFmtId="0" fontId="26" fillId="0" borderId="26" xfId="3" applyFont="1" applyBorder="1">
      <alignment vertical="center"/>
    </xf>
    <xf numFmtId="0" fontId="12" fillId="3" borderId="22" xfId="1" applyFont="1" applyFill="1" applyBorder="1" applyAlignment="1" applyProtection="1">
      <alignment horizontal="left" vertical="center"/>
      <protection hidden="1"/>
    </xf>
    <xf numFmtId="49" fontId="11" fillId="3" borderId="22" xfId="3" applyNumberFormat="1" applyFont="1" applyFill="1" applyBorder="1" applyAlignment="1" applyProtection="1">
      <alignment vertical="center" shrinkToFit="1"/>
      <protection hidden="1"/>
    </xf>
    <xf numFmtId="49" fontId="11" fillId="3" borderId="22" xfId="3" applyNumberFormat="1" applyFont="1" applyFill="1" applyBorder="1" applyProtection="1">
      <alignment vertical="center"/>
      <protection hidden="1"/>
    </xf>
    <xf numFmtId="0" fontId="12" fillId="3" borderId="22" xfId="1" applyFont="1" applyFill="1" applyBorder="1" applyProtection="1">
      <alignment vertical="center"/>
      <protection hidden="1"/>
    </xf>
    <xf numFmtId="0" fontId="12" fillId="3" borderId="29" xfId="1" applyFont="1" applyFill="1" applyBorder="1" applyAlignment="1" applyProtection="1">
      <alignment horizontal="left" vertical="center"/>
      <protection hidden="1"/>
    </xf>
    <xf numFmtId="0" fontId="2" fillId="3" borderId="5" xfId="2" applyFont="1" applyFill="1" applyBorder="1" applyAlignment="1" applyProtection="1">
      <alignment horizontal="left" vertical="center"/>
      <protection hidden="1"/>
    </xf>
    <xf numFmtId="49" fontId="33" fillId="3" borderId="5" xfId="1" applyNumberFormat="1" applyFont="1" applyFill="1" applyBorder="1" applyAlignment="1" applyProtection="1">
      <alignment horizontal="right" vertical="center"/>
      <protection hidden="1"/>
    </xf>
    <xf numFmtId="0" fontId="12" fillId="3" borderId="5" xfId="1" applyFont="1" applyFill="1" applyBorder="1" applyProtection="1">
      <alignment vertical="center"/>
      <protection hidden="1"/>
    </xf>
    <xf numFmtId="0" fontId="13" fillId="3" borderId="5" xfId="3" applyFont="1" applyFill="1" applyBorder="1" applyAlignment="1" applyProtection="1">
      <alignment horizontal="center" vertical="center"/>
      <protection hidden="1"/>
    </xf>
    <xf numFmtId="0" fontId="13" fillId="3" borderId="13" xfId="3" applyFont="1" applyFill="1" applyBorder="1" applyAlignment="1" applyProtection="1">
      <alignment horizontal="center" vertical="center"/>
      <protection hidden="1"/>
    </xf>
    <xf numFmtId="49" fontId="11" fillId="4" borderId="2" xfId="3" applyNumberFormat="1" applyFont="1" applyFill="1" applyBorder="1">
      <alignment vertical="center"/>
    </xf>
    <xf numFmtId="49" fontId="11" fillId="4" borderId="5" xfId="3" applyNumberFormat="1" applyFont="1" applyFill="1" applyBorder="1">
      <alignment vertical="center"/>
    </xf>
    <xf numFmtId="0" fontId="30" fillId="0" borderId="27" xfId="1" applyFont="1" applyBorder="1" applyAlignment="1" applyProtection="1">
      <alignment vertical="center" wrapText="1"/>
      <protection hidden="1"/>
    </xf>
    <xf numFmtId="0" fontId="30" fillId="0" borderId="27" xfId="1" applyFont="1" applyBorder="1" applyProtection="1">
      <alignment vertical="center"/>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4" fillId="0" borderId="0" xfId="1" applyNumberFormat="1" applyFont="1" applyAlignment="1" applyProtection="1">
      <alignment horizontal="left" vertical="top"/>
      <protection hidden="1"/>
    </xf>
    <xf numFmtId="0" fontId="12" fillId="7" borderId="22" xfId="1" applyFont="1" applyFill="1" applyBorder="1" applyAlignment="1" applyProtection="1">
      <alignment horizontal="left" vertical="center"/>
      <protection hidden="1"/>
    </xf>
    <xf numFmtId="0" fontId="13" fillId="7" borderId="5" xfId="3" applyFont="1" applyFill="1" applyBorder="1" applyAlignment="1" applyProtection="1">
      <alignment horizontal="center" vertical="center"/>
      <protection hidden="1"/>
    </xf>
    <xf numFmtId="49" fontId="2" fillId="0" borderId="2" xfId="2" applyNumberFormat="1" applyFont="1" applyBorder="1" applyAlignment="1">
      <alignment vertical="center" shrinkToFit="1"/>
    </xf>
    <xf numFmtId="49" fontId="2" fillId="0" borderId="12"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49" fontId="7" fillId="0" borderId="0" xfId="1" applyNumberFormat="1" applyFont="1" applyAlignment="1">
      <alignment horizontal="left" vertical="top"/>
    </xf>
    <xf numFmtId="14" fontId="24" fillId="0" borderId="52" xfId="0" applyNumberFormat="1" applyFont="1" applyBorder="1" applyAlignment="1">
      <alignment horizontal="center" vertical="center"/>
    </xf>
    <xf numFmtId="49" fontId="2" fillId="0" borderId="2" xfId="3" applyNumberFormat="1" applyFont="1" applyBorder="1" applyAlignment="1">
      <alignment vertical="center" shrinkToFit="1"/>
    </xf>
    <xf numFmtId="49" fontId="2" fillId="0" borderId="2" xfId="3" applyNumberFormat="1" applyFont="1" applyBorder="1" applyProtection="1">
      <alignment vertical="center"/>
      <protection hidden="1"/>
    </xf>
    <xf numFmtId="49" fontId="2" fillId="0" borderId="0" xfId="3" applyNumberFormat="1" applyFont="1" applyAlignment="1">
      <alignment vertical="center" shrinkToFit="1"/>
    </xf>
    <xf numFmtId="49" fontId="2" fillId="0" borderId="5" xfId="3" applyNumberFormat="1" applyFont="1" applyBorder="1" applyAlignment="1">
      <alignment vertical="center" shrinkToFit="1"/>
    </xf>
    <xf numFmtId="49" fontId="2" fillId="0" borderId="5" xfId="3" applyNumberFormat="1" applyFont="1" applyBorder="1" applyProtection="1">
      <alignment vertical="center"/>
      <protection hidden="1"/>
    </xf>
    <xf numFmtId="0" fontId="2" fillId="0" borderId="5" xfId="1" applyBorder="1" applyProtection="1">
      <alignment vertical="center"/>
      <protection hidden="1"/>
    </xf>
    <xf numFmtId="49" fontId="2" fillId="0" borderId="0" xfId="1" applyNumberFormat="1" applyAlignment="1" applyProtection="1">
      <alignment vertical="center" shrinkToFit="1"/>
      <protection hidden="1"/>
    </xf>
    <xf numFmtId="49" fontId="11" fillId="0" borderId="0" xfId="3" applyNumberFormat="1" applyFont="1" applyProtection="1">
      <alignment vertical="center"/>
      <protection hidden="1"/>
    </xf>
    <xf numFmtId="49" fontId="2" fillId="0" borderId="0" xfId="1" applyNumberFormat="1" applyProtection="1">
      <alignment vertical="center"/>
      <protection hidden="1"/>
    </xf>
    <xf numFmtId="49" fontId="11" fillId="0" borderId="0" xfId="3" applyNumberFormat="1" applyFont="1" applyAlignment="1" applyProtection="1">
      <alignment vertical="center" shrinkToFit="1"/>
      <protection hidden="1"/>
    </xf>
    <xf numFmtId="49" fontId="11" fillId="0" borderId="14" xfId="3" applyNumberFormat="1" applyFont="1" applyBorder="1" applyAlignment="1" applyProtection="1">
      <alignment vertical="center" shrinkToFit="1"/>
      <protection hidden="1"/>
    </xf>
    <xf numFmtId="49" fontId="2" fillId="0" borderId="5" xfId="1" applyNumberFormat="1" applyBorder="1" applyAlignment="1" applyProtection="1">
      <alignment vertical="center" shrinkToFit="1"/>
      <protection hidden="1"/>
    </xf>
    <xf numFmtId="49" fontId="11" fillId="0" borderId="5" xfId="3" applyNumberFormat="1" applyFont="1" applyBorder="1" applyProtection="1">
      <alignment vertical="center"/>
      <protection hidden="1"/>
    </xf>
    <xf numFmtId="49" fontId="2" fillId="0" borderId="5" xfId="1" applyNumberFormat="1" applyBorder="1" applyProtection="1">
      <alignment vertical="center"/>
      <protection hidden="1"/>
    </xf>
    <xf numFmtId="49" fontId="11" fillId="0" borderId="5" xfId="3" applyNumberFormat="1" applyFont="1" applyBorder="1" applyAlignment="1" applyProtection="1">
      <alignment vertical="center" shrinkToFit="1"/>
      <protection hidden="1"/>
    </xf>
    <xf numFmtId="49" fontId="11" fillId="0" borderId="13" xfId="3" applyNumberFormat="1" applyFont="1" applyBorder="1" applyAlignment="1" applyProtection="1">
      <alignment vertical="center" shrinkToFit="1"/>
      <protection hidden="1"/>
    </xf>
    <xf numFmtId="0" fontId="2" fillId="0" borderId="0" xfId="1" applyAlignment="1" applyProtection="1">
      <alignment vertical="center" wrapText="1"/>
      <protection hidden="1"/>
    </xf>
    <xf numFmtId="49" fontId="11" fillId="0" borderId="2" xfId="3" applyNumberFormat="1" applyFont="1" applyBorder="1" applyProtection="1">
      <alignment vertical="center"/>
      <protection hidden="1"/>
    </xf>
    <xf numFmtId="49" fontId="2" fillId="0" borderId="2" xfId="1" applyNumberFormat="1" applyBorder="1" applyProtection="1">
      <alignment vertical="center"/>
      <protection hidden="1"/>
    </xf>
    <xf numFmtId="49" fontId="11" fillId="0" borderId="2" xfId="3" applyNumberFormat="1" applyFont="1" applyBorder="1" applyAlignment="1" applyProtection="1">
      <alignment vertical="center" shrinkToFit="1"/>
      <protection hidden="1"/>
    </xf>
    <xf numFmtId="49" fontId="11" fillId="0" borderId="12" xfId="3" applyNumberFormat="1" applyFont="1" applyBorder="1" applyAlignment="1" applyProtection="1">
      <alignment vertical="center" shrinkToFit="1"/>
      <protection hidden="1"/>
    </xf>
    <xf numFmtId="49" fontId="2" fillId="0" borderId="2" xfId="1" applyNumberFormat="1" applyBorder="1" applyAlignment="1" applyProtection="1">
      <alignment vertical="center" shrinkToFit="1"/>
      <protection hidden="1"/>
    </xf>
    <xf numFmtId="49" fontId="2" fillId="0" borderId="12" xfId="3" applyNumberFormat="1" applyFont="1" applyBorder="1">
      <alignment vertical="center"/>
    </xf>
    <xf numFmtId="49" fontId="2" fillId="0" borderId="14" xfId="3" applyNumberFormat="1" applyFont="1" applyBorder="1">
      <alignment vertical="center"/>
    </xf>
    <xf numFmtId="0" fontId="12" fillId="0" borderId="8" xfId="1" applyFont="1" applyBorder="1" applyAlignment="1" applyProtection="1">
      <alignment horizontal="left" vertical="center"/>
      <protection hidden="1"/>
    </xf>
    <xf numFmtId="49" fontId="11" fillId="0" borderId="8" xfId="3" applyNumberFormat="1" applyFont="1" applyBorder="1" applyAlignment="1" applyProtection="1">
      <alignment vertical="center" shrinkToFit="1"/>
      <protection hidden="1"/>
    </xf>
    <xf numFmtId="49" fontId="11" fillId="0" borderId="8" xfId="3" applyNumberFormat="1" applyFont="1" applyBorder="1" applyAlignment="1" applyProtection="1">
      <alignment vertical="center" shrinkToFit="1"/>
      <protection locked="0"/>
    </xf>
    <xf numFmtId="0" fontId="12" fillId="0" borderId="8" xfId="1" applyFont="1" applyBorder="1" applyProtection="1">
      <alignment vertical="center"/>
      <protection locked="0"/>
    </xf>
    <xf numFmtId="49" fontId="11" fillId="0" borderId="8" xfId="3" applyNumberFormat="1" applyFont="1" applyBorder="1" applyProtection="1">
      <alignment vertical="center"/>
      <protection locked="0"/>
    </xf>
    <xf numFmtId="49" fontId="11" fillId="0" borderId="18" xfId="3" applyNumberFormat="1" applyFont="1" applyBorder="1" applyProtection="1">
      <alignment vertical="center"/>
      <protection locked="0"/>
    </xf>
    <xf numFmtId="0" fontId="2" fillId="0" borderId="5" xfId="2" applyFont="1" applyBorder="1" applyAlignment="1" applyProtection="1">
      <alignment horizontal="left" vertical="center"/>
      <protection hidden="1"/>
    </xf>
    <xf numFmtId="49" fontId="11" fillId="0" borderId="5" xfId="3" applyNumberFormat="1" applyFont="1" applyBorder="1" applyAlignment="1" applyProtection="1">
      <alignment vertical="center" shrinkToFit="1"/>
      <protection locked="0"/>
    </xf>
    <xf numFmtId="0" fontId="12" fillId="0" borderId="5" xfId="1" applyFont="1" applyBorder="1" applyProtection="1">
      <alignment vertical="center"/>
      <protection locked="0"/>
    </xf>
    <xf numFmtId="49" fontId="11" fillId="0" borderId="5" xfId="3" applyNumberFormat="1" applyFont="1" applyBorder="1" applyProtection="1">
      <alignment vertical="center"/>
      <protection locked="0"/>
    </xf>
    <xf numFmtId="49" fontId="11" fillId="0" borderId="13" xfId="3" applyNumberFormat="1" applyFont="1" applyBorder="1" applyProtection="1">
      <alignment vertical="center"/>
      <protection locked="0"/>
    </xf>
    <xf numFmtId="0" fontId="2" fillId="0" borderId="2" xfId="2" applyFont="1" applyBorder="1" applyAlignment="1" applyProtection="1">
      <alignment horizontal="left" vertical="center"/>
      <protection hidden="1"/>
    </xf>
    <xf numFmtId="49" fontId="11" fillId="0" borderId="2" xfId="3" applyNumberFormat="1" applyFont="1" applyBorder="1">
      <alignment vertical="center"/>
    </xf>
    <xf numFmtId="0" fontId="12" fillId="0" borderId="2" xfId="1" applyFont="1" applyBorder="1" applyProtection="1">
      <alignment vertical="center"/>
      <protection hidden="1"/>
    </xf>
    <xf numFmtId="0" fontId="12" fillId="0" borderId="12" xfId="1" applyFont="1" applyBorder="1" applyProtection="1">
      <alignment vertical="center"/>
      <protection hidden="1"/>
    </xf>
    <xf numFmtId="49" fontId="11" fillId="0" borderId="5" xfId="3" applyNumberFormat="1" applyFont="1" applyBorder="1">
      <alignment vertical="center"/>
    </xf>
    <xf numFmtId="0" fontId="12" fillId="0" borderId="5" xfId="1" applyFont="1" applyBorder="1" applyProtection="1">
      <alignment vertical="center"/>
      <protection hidden="1"/>
    </xf>
    <xf numFmtId="0" fontId="12" fillId="0" borderId="13" xfId="1" applyFont="1" applyBorder="1" applyProtection="1">
      <alignment vertical="center"/>
      <protection hidden="1"/>
    </xf>
    <xf numFmtId="49" fontId="2" fillId="0" borderId="8" xfId="3" applyNumberFormat="1" applyFont="1" applyBorder="1" applyProtection="1">
      <alignment vertical="center"/>
      <protection hidden="1"/>
    </xf>
    <xf numFmtId="49" fontId="2" fillId="0" borderId="8" xfId="3" applyNumberFormat="1" applyFont="1" applyBorder="1">
      <alignment vertical="center"/>
    </xf>
    <xf numFmtId="49" fontId="2" fillId="0" borderId="0" xfId="3" applyNumberFormat="1" applyFont="1" applyProtection="1">
      <alignment vertical="center"/>
      <protection hidden="1"/>
    </xf>
    <xf numFmtId="49" fontId="2" fillId="0" borderId="0" xfId="3" applyNumberFormat="1" applyFont="1">
      <alignment vertical="center"/>
    </xf>
    <xf numFmtId="0" fontId="2" fillId="0" borderId="22" xfId="1" applyBorder="1" applyAlignment="1" applyProtection="1">
      <alignment horizontal="left" vertical="center"/>
      <protection hidden="1"/>
    </xf>
    <xf numFmtId="0" fontId="2" fillId="0" borderId="29" xfId="1" applyBorder="1" applyAlignment="1" applyProtection="1">
      <alignment horizontal="left" vertical="center"/>
      <protection hidden="1"/>
    </xf>
    <xf numFmtId="0" fontId="2" fillId="6" borderId="28" xfId="1" applyFill="1" applyBorder="1" applyAlignment="1" applyProtection="1">
      <alignment horizontal="distributed" vertical="center"/>
      <protection hidden="1"/>
    </xf>
    <xf numFmtId="0" fontId="2" fillId="6" borderId="42" xfId="1" applyFill="1" applyBorder="1" applyAlignment="1" applyProtection="1">
      <alignment horizontal="distributed" vertical="center"/>
      <protection hidden="1"/>
    </xf>
    <xf numFmtId="0" fontId="16" fillId="6" borderId="42" xfId="2" applyFont="1" applyFill="1" applyBorder="1" applyAlignment="1" applyProtection="1">
      <alignment horizontal="center" vertical="center"/>
      <protection hidden="1"/>
    </xf>
    <xf numFmtId="0" fontId="2" fillId="6" borderId="45" xfId="1" applyFill="1" applyBorder="1" applyAlignment="1" applyProtection="1">
      <alignment horizontal="distributed" vertical="center"/>
      <protection hidden="1"/>
    </xf>
    <xf numFmtId="0" fontId="2" fillId="6" borderId="0" xfId="1" applyFill="1" applyAlignment="1" applyProtection="1">
      <alignment horizontal="distributed" vertical="center"/>
      <protection hidden="1"/>
    </xf>
    <xf numFmtId="0" fontId="2" fillId="6" borderId="60" xfId="1" applyFill="1" applyBorder="1" applyAlignment="1" applyProtection="1">
      <alignment horizontal="distributed" vertical="center"/>
      <protection hidden="1"/>
    </xf>
    <xf numFmtId="0" fontId="2" fillId="6" borderId="20" xfId="1" applyFill="1" applyBorder="1" applyAlignment="1" applyProtection="1">
      <alignment horizontal="distributed" vertical="center"/>
      <protection hidden="1"/>
    </xf>
    <xf numFmtId="0" fontId="16" fillId="6" borderId="0" xfId="2" applyFont="1" applyFill="1" applyAlignment="1" applyProtection="1">
      <alignment horizontal="center" vertical="center"/>
      <protection hidden="1"/>
    </xf>
    <xf numFmtId="0" fontId="16" fillId="6" borderId="20" xfId="2" applyFont="1" applyFill="1" applyBorder="1" applyAlignment="1" applyProtection="1">
      <alignment horizontal="center" vertical="center"/>
      <protection hidden="1"/>
    </xf>
    <xf numFmtId="49" fontId="2" fillId="0" borderId="0" xfId="2" applyNumberFormat="1" applyFont="1" applyAlignment="1" applyProtection="1">
      <alignment horizontal="center" vertical="center" shrinkToFit="1"/>
      <protection locked="0"/>
    </xf>
    <xf numFmtId="49" fontId="2" fillId="0" borderId="20" xfId="2" applyNumberFormat="1" applyFont="1" applyBorder="1" applyAlignment="1" applyProtection="1">
      <alignment horizontal="center" vertical="center" shrinkToFit="1"/>
      <protection locked="0"/>
    </xf>
    <xf numFmtId="0" fontId="2" fillId="6" borderId="1" xfId="1" applyFill="1" applyBorder="1" applyAlignment="1" applyProtection="1">
      <alignment horizontal="distributed" vertical="center"/>
      <protection hidden="1"/>
    </xf>
    <xf numFmtId="0" fontId="2" fillId="6" borderId="2" xfId="1" applyFill="1" applyBorder="1" applyAlignment="1" applyProtection="1">
      <alignment horizontal="distributed" vertical="center"/>
      <protection hidden="1"/>
    </xf>
    <xf numFmtId="49" fontId="2" fillId="0" borderId="0" xfId="1" applyNumberFormat="1" applyAlignment="1" applyProtection="1">
      <alignment horizontal="center" vertical="center" shrinkToFit="1"/>
      <protection locked="0"/>
    </xf>
    <xf numFmtId="49" fontId="2" fillId="0" borderId="14" xfId="1" applyNumberFormat="1" applyBorder="1" applyAlignment="1" applyProtection="1">
      <alignment horizontal="center" vertical="center" shrinkToFit="1"/>
      <protection locked="0"/>
    </xf>
    <xf numFmtId="49" fontId="2" fillId="0" borderId="20" xfId="1" applyNumberFormat="1" applyBorder="1" applyAlignment="1" applyProtection="1">
      <alignment horizontal="center" vertical="center" shrinkToFit="1"/>
      <protection locked="0"/>
    </xf>
    <xf numFmtId="49" fontId="2" fillId="0" borderId="30" xfId="1" applyNumberFormat="1" applyBorder="1" applyAlignment="1" applyProtection="1">
      <alignment horizontal="center" vertical="center" shrinkToFit="1"/>
      <protection locked="0"/>
    </xf>
    <xf numFmtId="49" fontId="11" fillId="4" borderId="2" xfId="3" applyNumberFormat="1" applyFont="1" applyFill="1" applyBorder="1" applyAlignment="1">
      <alignment horizontal="left" vertical="center"/>
    </xf>
    <xf numFmtId="49" fontId="11" fillId="4" borderId="5" xfId="3" applyNumberFormat="1" applyFont="1" applyFill="1" applyBorder="1" applyAlignment="1">
      <alignment horizontal="left" vertical="center"/>
    </xf>
    <xf numFmtId="0" fontId="11" fillId="4" borderId="2" xfId="3" applyFont="1" applyFill="1" applyBorder="1" applyAlignment="1" applyProtection="1">
      <alignment horizontal="center" vertical="center"/>
      <protection hidden="1"/>
    </xf>
    <xf numFmtId="0" fontId="11" fillId="4" borderId="5" xfId="3" applyFont="1" applyFill="1" applyBorder="1" applyAlignment="1" applyProtection="1">
      <alignment horizontal="center" vertical="center"/>
      <protection hidden="1"/>
    </xf>
    <xf numFmtId="0" fontId="2" fillId="6" borderId="34" xfId="1" applyFill="1" applyBorder="1" applyAlignment="1" applyProtection="1">
      <alignment horizontal="distributed" vertical="center"/>
      <protection hidden="1"/>
    </xf>
    <xf numFmtId="0" fontId="2" fillId="6" borderId="22" xfId="1" applyFill="1" applyBorder="1" applyAlignment="1" applyProtection="1">
      <alignment horizontal="distributed" vertical="center"/>
      <protection hidden="1"/>
    </xf>
    <xf numFmtId="0" fontId="16" fillId="6" borderId="6" xfId="2" applyFont="1" applyFill="1" applyBorder="1" applyAlignment="1" applyProtection="1">
      <alignment horizontal="center" vertical="center"/>
      <protection hidden="1"/>
    </xf>
    <xf numFmtId="177" fontId="2" fillId="0" borderId="0" xfId="3" applyNumberFormat="1" applyFont="1" applyAlignment="1" applyProtection="1">
      <alignment horizontal="center" vertical="center" shrinkToFit="1"/>
      <protection locked="0"/>
    </xf>
    <xf numFmtId="177" fontId="2" fillId="0" borderId="14" xfId="3" applyNumberFormat="1" applyFont="1" applyBorder="1" applyAlignment="1" applyProtection="1">
      <alignment horizontal="center" vertical="center" shrinkToFit="1"/>
      <protection locked="0"/>
    </xf>
    <xf numFmtId="177" fontId="2" fillId="0" borderId="6" xfId="3" applyNumberFormat="1" applyFont="1" applyBorder="1" applyAlignment="1" applyProtection="1">
      <alignment horizontal="center" vertical="center" shrinkToFit="1"/>
      <protection locked="0"/>
    </xf>
    <xf numFmtId="177" fontId="2" fillId="0" borderId="17" xfId="3" applyNumberFormat="1" applyFont="1" applyBorder="1" applyAlignment="1" applyProtection="1">
      <alignment horizontal="center" vertical="center" shrinkToFit="1"/>
      <protection locked="0"/>
    </xf>
    <xf numFmtId="177" fontId="2" fillId="0" borderId="2" xfId="3" applyNumberFormat="1" applyFont="1" applyBorder="1" applyAlignment="1" applyProtection="1">
      <alignment horizontal="center" vertical="center" shrinkToFit="1"/>
      <protection locked="0"/>
    </xf>
    <xf numFmtId="177" fontId="2" fillId="0" borderId="3" xfId="3" applyNumberFormat="1" applyFont="1" applyBorder="1" applyAlignment="1" applyProtection="1">
      <alignment horizontal="center" vertical="center" shrinkToFit="1"/>
      <protection locked="0"/>
    </xf>
    <xf numFmtId="177" fontId="2" fillId="0" borderId="51" xfId="3" applyNumberFormat="1" applyFont="1" applyBorder="1" applyAlignment="1" applyProtection="1">
      <alignment horizontal="center" vertical="center" shrinkToFit="1"/>
      <protection locked="0"/>
    </xf>
    <xf numFmtId="0" fontId="2" fillId="6" borderId="50" xfId="1" applyFill="1" applyBorder="1" applyAlignment="1" applyProtection="1">
      <alignment horizontal="distributed" vertical="center"/>
      <protection hidden="1"/>
    </xf>
    <xf numFmtId="0" fontId="2" fillId="6" borderId="6" xfId="1" applyFill="1" applyBorder="1" applyAlignment="1" applyProtection="1">
      <alignment horizontal="distributed" vertical="center"/>
      <protection hidden="1"/>
    </xf>
    <xf numFmtId="0" fontId="16" fillId="6" borderId="2" xfId="2" applyFont="1" applyFill="1" applyBorder="1" applyAlignment="1" applyProtection="1">
      <alignment horizontal="center" vertical="center"/>
      <protection hidden="1"/>
    </xf>
    <xf numFmtId="0" fontId="4" fillId="6" borderId="0" xfId="1" applyFont="1" applyFill="1" applyAlignment="1" applyProtection="1">
      <alignment horizontal="distributed" vertical="center" wrapText="1"/>
      <protection hidden="1"/>
    </xf>
    <xf numFmtId="0" fontId="4" fillId="6" borderId="0" xfId="1" applyFont="1" applyFill="1" applyAlignment="1" applyProtection="1">
      <alignment horizontal="distributed" vertical="center"/>
      <protection hidden="1"/>
    </xf>
    <xf numFmtId="0" fontId="4" fillId="6" borderId="6" xfId="1" applyFont="1" applyFill="1" applyBorder="1" applyAlignment="1" applyProtection="1">
      <alignment horizontal="distributed" vertical="center"/>
      <protection hidden="1"/>
    </xf>
    <xf numFmtId="0" fontId="16" fillId="6" borderId="22" xfId="2" applyFont="1" applyFill="1" applyBorder="1" applyAlignment="1" applyProtection="1">
      <alignment horizontal="center" vertical="center"/>
      <protection hidden="1"/>
    </xf>
    <xf numFmtId="49" fontId="11" fillId="0" borderId="22" xfId="3" applyNumberFormat="1" applyFont="1" applyBorder="1" applyAlignment="1" applyProtection="1">
      <alignment horizontal="center" vertical="center"/>
      <protection hidden="1"/>
    </xf>
    <xf numFmtId="49" fontId="11" fillId="0" borderId="5" xfId="3" applyNumberFormat="1" applyFont="1" applyBorder="1" applyAlignment="1" applyProtection="1">
      <alignment horizontal="center" vertical="center"/>
      <protection hidden="1"/>
    </xf>
    <xf numFmtId="49" fontId="11" fillId="3" borderId="62" xfId="3" applyNumberFormat="1" applyFont="1" applyFill="1" applyBorder="1" applyAlignment="1" applyProtection="1">
      <alignment horizontal="center" vertical="center"/>
      <protection hidden="1"/>
    </xf>
    <xf numFmtId="49" fontId="11" fillId="3" borderId="42" xfId="3" applyNumberFormat="1" applyFont="1" applyFill="1" applyBorder="1" applyAlignment="1" applyProtection="1">
      <alignment horizontal="center" vertical="center"/>
      <protection hidden="1"/>
    </xf>
    <xf numFmtId="179" fontId="12" fillId="3" borderId="62" xfId="1" applyNumberFormat="1" applyFont="1" applyFill="1" applyBorder="1" applyAlignment="1" applyProtection="1">
      <alignment horizontal="right" vertical="center"/>
      <protection locked="0"/>
    </xf>
    <xf numFmtId="179" fontId="12" fillId="3" borderId="42" xfId="1" applyNumberFormat="1" applyFont="1" applyFill="1" applyBorder="1" applyAlignment="1" applyProtection="1">
      <alignment horizontal="right" vertical="center"/>
      <protection locked="0"/>
    </xf>
    <xf numFmtId="0" fontId="2" fillId="6" borderId="11" xfId="2" applyFont="1" applyFill="1" applyBorder="1" applyAlignment="1" applyProtection="1">
      <alignment horizontal="center" vertical="center"/>
      <protection hidden="1"/>
    </xf>
    <xf numFmtId="0" fontId="2" fillId="6" borderId="11" xfId="1" applyFill="1" applyBorder="1" applyAlignment="1" applyProtection="1">
      <alignment horizontal="center" vertical="center"/>
      <protection hidden="1"/>
    </xf>
    <xf numFmtId="0" fontId="2" fillId="0" borderId="11" xfId="2" applyFont="1" applyBorder="1" applyAlignment="1" applyProtection="1">
      <alignment horizontal="left" vertical="center" shrinkToFit="1"/>
      <protection locked="0"/>
    </xf>
    <xf numFmtId="0" fontId="2" fillId="0" borderId="43" xfId="2" applyFont="1" applyBorder="1" applyAlignment="1" applyProtection="1">
      <alignment horizontal="left" vertical="center" shrinkToFit="1"/>
      <protection locked="0"/>
    </xf>
    <xf numFmtId="0" fontId="23" fillId="0" borderId="0" xfId="1" applyFont="1" applyAlignment="1" applyProtection="1">
      <alignment horizontal="center"/>
      <protection hidden="1"/>
    </xf>
    <xf numFmtId="49" fontId="2" fillId="0" borderId="39" xfId="1" applyNumberFormat="1" applyBorder="1" applyAlignment="1" applyProtection="1">
      <alignment horizontal="left" vertical="center" shrinkToFit="1"/>
      <protection locked="0"/>
    </xf>
    <xf numFmtId="49" fontId="2" fillId="0" borderId="40"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49" fontId="2" fillId="0" borderId="11" xfId="1" applyNumberFormat="1" applyBorder="1" applyAlignment="1" applyProtection="1">
      <alignment horizontal="left" vertical="center" shrinkToFit="1"/>
      <protection locked="0"/>
    </xf>
    <xf numFmtId="49" fontId="2" fillId="0" borderId="11" xfId="2" applyNumberFormat="1" applyFont="1" applyBorder="1" applyAlignment="1" applyProtection="1">
      <alignment horizontal="left" vertical="center" shrinkToFit="1"/>
      <protection locked="0"/>
    </xf>
    <xf numFmtId="49" fontId="2" fillId="0" borderId="43" xfId="2" applyNumberFormat="1" applyFont="1" applyBorder="1" applyAlignment="1" applyProtection="1">
      <alignment horizontal="left" vertical="center" shrinkToFit="1"/>
      <protection locked="0"/>
    </xf>
    <xf numFmtId="0" fontId="2" fillId="6" borderId="15" xfId="2" applyFont="1" applyFill="1" applyBorder="1" applyAlignment="1" applyProtection="1">
      <alignment horizontal="center" vertical="center"/>
      <protection hidden="1"/>
    </xf>
    <xf numFmtId="49" fontId="2" fillId="0" borderId="2" xfId="2" applyNumberFormat="1" applyFont="1" applyBorder="1" applyAlignment="1" applyProtection="1">
      <alignment horizontal="center" vertical="center" shrinkToFit="1"/>
      <protection locked="0"/>
    </xf>
    <xf numFmtId="49" fontId="2" fillId="0" borderId="65" xfId="2" applyNumberFormat="1" applyFont="1" applyBorder="1" applyAlignment="1" applyProtection="1">
      <alignment horizontal="left" vertical="center" shrinkToFit="1"/>
      <protection locked="0"/>
    </xf>
    <xf numFmtId="49" fontId="2" fillId="0" borderId="66" xfId="2" applyNumberFormat="1" applyFont="1" applyBorder="1" applyAlignment="1" applyProtection="1">
      <alignment horizontal="left" vertical="center" shrinkToFit="1"/>
      <protection locked="0"/>
    </xf>
    <xf numFmtId="49" fontId="2" fillId="3" borderId="42" xfId="3" applyNumberFormat="1" applyFont="1" applyFill="1" applyBorder="1" applyAlignment="1" applyProtection="1">
      <alignment horizontal="center" vertical="center"/>
      <protection hidden="1"/>
    </xf>
    <xf numFmtId="0" fontId="2" fillId="6" borderId="35" xfId="1" applyFill="1" applyBorder="1" applyAlignment="1" applyProtection="1">
      <alignment horizontal="center" vertical="center"/>
      <protection hidden="1"/>
    </xf>
    <xf numFmtId="0" fontId="2" fillId="6" borderId="36" xfId="1" applyFill="1" applyBorder="1" applyAlignment="1" applyProtection="1">
      <alignment horizontal="center" vertical="center"/>
      <protection hidden="1"/>
    </xf>
    <xf numFmtId="49" fontId="11" fillId="3" borderId="0" xfId="3" applyNumberFormat="1" applyFont="1" applyFill="1" applyAlignment="1" applyProtection="1">
      <alignment horizontal="left" vertical="center"/>
      <protection hidden="1"/>
    </xf>
    <xf numFmtId="49" fontId="11" fillId="3" borderId="5" xfId="3" applyNumberFormat="1" applyFont="1" applyFill="1" applyBorder="1" applyAlignment="1" applyProtection="1">
      <alignment horizontal="left" vertical="center"/>
      <protection hidden="1"/>
    </xf>
    <xf numFmtId="49" fontId="11" fillId="3" borderId="2" xfId="3" applyNumberFormat="1" applyFont="1" applyFill="1" applyBorder="1" applyAlignment="1" applyProtection="1">
      <alignment horizontal="left" vertical="center"/>
      <protection hidden="1"/>
    </xf>
    <xf numFmtId="49" fontId="11" fillId="3" borderId="20" xfId="3" applyNumberFormat="1" applyFont="1" applyFill="1" applyBorder="1" applyAlignment="1" applyProtection="1">
      <alignment horizontal="left" vertical="center"/>
      <protection hidden="1"/>
    </xf>
    <xf numFmtId="0" fontId="10" fillId="0" borderId="8" xfId="1" applyFont="1" applyBorder="1" applyAlignment="1" applyProtection="1">
      <alignment vertical="center" shrinkToFit="1"/>
      <protection hidden="1"/>
    </xf>
    <xf numFmtId="0" fontId="10" fillId="0" borderId="8" xfId="2" applyFont="1" applyBorder="1" applyAlignment="1" applyProtection="1">
      <alignment vertical="center" shrinkToFit="1"/>
      <protection hidden="1"/>
    </xf>
    <xf numFmtId="0" fontId="10" fillId="0" borderId="6" xfId="2" applyFont="1" applyBorder="1" applyAlignment="1" applyProtection="1">
      <alignment vertical="center" shrinkToFit="1"/>
      <protection hidden="1"/>
    </xf>
    <xf numFmtId="49" fontId="2" fillId="3" borderId="8" xfId="3" applyNumberFormat="1" applyFont="1" applyFill="1" applyBorder="1" applyAlignment="1" applyProtection="1">
      <alignment horizontal="center" vertical="center"/>
      <protection hidden="1"/>
    </xf>
    <xf numFmtId="49" fontId="2" fillId="3" borderId="5" xfId="3" applyNumberFormat="1" applyFont="1" applyFill="1" applyBorder="1" applyAlignment="1" applyProtection="1">
      <alignment horizontal="center" vertical="center"/>
      <protection hidden="1"/>
    </xf>
    <xf numFmtId="49" fontId="2" fillId="3" borderId="44" xfId="3" applyNumberFormat="1" applyFont="1" applyFill="1" applyBorder="1" applyAlignment="1">
      <alignment horizontal="center" vertical="center"/>
    </xf>
    <xf numFmtId="49" fontId="2" fillId="3" borderId="5" xfId="3" applyNumberFormat="1" applyFont="1" applyFill="1" applyBorder="1" applyAlignment="1" applyProtection="1">
      <alignment horizontal="left" vertical="center"/>
      <protection hidden="1"/>
    </xf>
    <xf numFmtId="49" fontId="2" fillId="3" borderId="42" xfId="3" applyNumberFormat="1" applyFont="1" applyFill="1" applyBorder="1" applyAlignment="1" applyProtection="1">
      <alignment horizontal="left" vertical="center"/>
      <protection hidden="1"/>
    </xf>
    <xf numFmtId="49" fontId="2" fillId="3" borderId="42" xfId="3" applyNumberFormat="1" applyFont="1" applyFill="1" applyBorder="1" applyAlignment="1" applyProtection="1">
      <alignment horizontal="center" vertical="center" shrinkToFit="1"/>
      <protection locked="0"/>
    </xf>
    <xf numFmtId="49" fontId="11" fillId="3" borderId="62" xfId="3" applyNumberFormat="1" applyFont="1" applyFill="1" applyBorder="1" applyAlignment="1" applyProtection="1">
      <alignment horizontal="left" vertical="center"/>
      <protection hidden="1"/>
    </xf>
    <xf numFmtId="49" fontId="11" fillId="3" borderId="42" xfId="3" applyNumberFormat="1" applyFont="1" applyFill="1" applyBorder="1" applyAlignment="1" applyProtection="1">
      <alignment horizontal="left" vertical="center"/>
      <protection hidden="1"/>
    </xf>
    <xf numFmtId="49" fontId="16" fillId="0" borderId="0" xfId="3" applyNumberFormat="1" applyFont="1" applyAlignment="1" applyProtection="1">
      <alignment horizontal="left" vertical="center" shrinkToFit="1"/>
      <protection locked="0"/>
    </xf>
    <xf numFmtId="49" fontId="16" fillId="0" borderId="14" xfId="3" applyNumberFormat="1" applyFont="1" applyBorder="1" applyAlignment="1" applyProtection="1">
      <alignment horizontal="left" vertical="center" shrinkToFit="1"/>
      <protection locked="0"/>
    </xf>
    <xf numFmtId="49" fontId="16" fillId="0" borderId="6" xfId="3" applyNumberFormat="1" applyFont="1" applyBorder="1" applyAlignment="1" applyProtection="1">
      <alignment horizontal="left" vertical="center" shrinkToFit="1"/>
      <protection locked="0"/>
    </xf>
    <xf numFmtId="49" fontId="16" fillId="0" borderId="17" xfId="3" applyNumberFormat="1" applyFont="1" applyBorder="1" applyAlignment="1" applyProtection="1">
      <alignment horizontal="left" vertical="center" shrinkToFit="1"/>
      <protection locked="0"/>
    </xf>
    <xf numFmtId="0" fontId="2" fillId="6" borderId="59" xfId="1" applyFill="1" applyBorder="1" applyAlignment="1" applyProtection="1">
      <alignment horizontal="distributed" vertical="center"/>
      <protection hidden="1"/>
    </xf>
    <xf numFmtId="0" fontId="2" fillId="6" borderId="8" xfId="1" applyFill="1" applyBorder="1" applyAlignment="1" applyProtection="1">
      <alignment horizontal="distributed" vertical="center"/>
      <protection hidden="1"/>
    </xf>
    <xf numFmtId="0" fontId="16" fillId="6" borderId="8" xfId="2" applyFont="1" applyFill="1" applyBorder="1" applyAlignment="1" applyProtection="1">
      <alignment horizontal="center" vertical="center"/>
      <protection hidden="1"/>
    </xf>
    <xf numFmtId="49" fontId="2" fillId="3" borderId="18" xfId="3" applyNumberFormat="1" applyFont="1" applyFill="1" applyBorder="1" applyAlignment="1">
      <alignment horizontal="center" vertical="center"/>
    </xf>
    <xf numFmtId="49" fontId="2" fillId="3" borderId="14"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center"/>
      <protection hidden="1"/>
    </xf>
    <xf numFmtId="0" fontId="2" fillId="6" borderId="45" xfId="1" applyFill="1" applyBorder="1" applyAlignment="1" applyProtection="1">
      <alignment horizontal="center" vertical="center"/>
      <protection hidden="1"/>
    </xf>
    <xf numFmtId="0" fontId="2" fillId="6" borderId="0" xfId="1" applyFill="1" applyAlignment="1" applyProtection="1">
      <alignment horizontal="center" vertical="center"/>
      <protection hidden="1"/>
    </xf>
    <xf numFmtId="0" fontId="2" fillId="6" borderId="46" xfId="1" applyFill="1" applyBorder="1" applyAlignment="1" applyProtection="1">
      <alignment horizontal="center" vertical="center"/>
      <protection hidden="1"/>
    </xf>
    <xf numFmtId="0" fontId="2" fillId="6" borderId="50" xfId="1" applyFill="1" applyBorder="1" applyAlignment="1" applyProtection="1">
      <alignment horizontal="center" vertical="center"/>
      <protection hidden="1"/>
    </xf>
    <xf numFmtId="0" fontId="2" fillId="6" borderId="6" xfId="1" applyFill="1" applyBorder="1" applyAlignment="1" applyProtection="1">
      <alignment horizontal="center" vertical="center"/>
      <protection hidden="1"/>
    </xf>
    <xf numFmtId="0" fontId="2" fillId="6" borderId="51" xfId="1" applyFill="1" applyBorder="1" applyAlignment="1" applyProtection="1">
      <alignment horizontal="center" vertical="center"/>
      <protection hidden="1"/>
    </xf>
    <xf numFmtId="0" fontId="2" fillId="6" borderId="32" xfId="2" applyFont="1" applyFill="1" applyBorder="1" applyAlignment="1" applyProtection="1">
      <alignment horizontal="center" vertical="center" textRotation="255"/>
      <protection hidden="1"/>
    </xf>
    <xf numFmtId="0" fontId="2" fillId="6" borderId="64" xfId="2" applyFont="1" applyFill="1" applyBorder="1" applyAlignment="1" applyProtection="1">
      <alignment horizontal="center" vertical="center" textRotation="255"/>
      <protection hidden="1"/>
    </xf>
    <xf numFmtId="0" fontId="2" fillId="6" borderId="9" xfId="2" applyFont="1" applyFill="1" applyBorder="1" applyAlignment="1" applyProtection="1">
      <alignment horizontal="center" vertical="center" textRotation="255"/>
      <protection hidden="1"/>
    </xf>
    <xf numFmtId="0" fontId="2" fillId="6" borderId="46" xfId="2" applyFont="1" applyFill="1" applyBorder="1" applyAlignment="1" applyProtection="1">
      <alignment horizontal="center" vertical="center" textRotation="255"/>
      <protection hidden="1"/>
    </xf>
    <xf numFmtId="0" fontId="2" fillId="6" borderId="16" xfId="2" applyFont="1" applyFill="1" applyBorder="1" applyAlignment="1" applyProtection="1">
      <alignment horizontal="center" vertical="center" textRotation="255"/>
      <protection hidden="1"/>
    </xf>
    <xf numFmtId="0" fontId="2" fillId="6" borderId="51" xfId="2" applyFont="1" applyFill="1" applyBorder="1" applyAlignment="1" applyProtection="1">
      <alignment horizontal="center" vertical="center" textRotation="255"/>
      <protection hidden="1"/>
    </xf>
    <xf numFmtId="49" fontId="11" fillId="4" borderId="2" xfId="3" applyNumberFormat="1" applyFont="1" applyFill="1" applyBorder="1" applyAlignment="1" applyProtection="1">
      <alignment vertical="center" shrinkToFit="1"/>
      <protection locked="0"/>
    </xf>
    <xf numFmtId="49" fontId="11" fillId="4" borderId="5" xfId="3" applyNumberFormat="1" applyFont="1" applyFill="1" applyBorder="1" applyAlignment="1" applyProtection="1">
      <alignment vertical="center" shrinkToFit="1"/>
      <protection locked="0"/>
    </xf>
    <xf numFmtId="0" fontId="2" fillId="6" borderId="1" xfId="1" applyFill="1" applyBorder="1" applyAlignment="1" applyProtection="1">
      <alignment horizontal="center" vertical="center"/>
      <protection hidden="1"/>
    </xf>
    <xf numFmtId="0" fontId="2" fillId="6" borderId="2" xfId="1" applyFill="1" applyBorder="1" applyAlignment="1" applyProtection="1">
      <alignment horizontal="center" vertical="center"/>
      <protection hidden="1"/>
    </xf>
    <xf numFmtId="49" fontId="2" fillId="0" borderId="15" xfId="1" applyNumberFormat="1" applyBorder="1" applyAlignment="1" applyProtection="1">
      <alignment horizontal="center" vertical="center" shrinkToFit="1"/>
      <protection locked="0"/>
    </xf>
    <xf numFmtId="49" fontId="2" fillId="0" borderId="63" xfId="1" applyNumberFormat="1" applyBorder="1" applyAlignment="1" applyProtection="1">
      <alignment horizontal="center" vertical="center" shrinkToFit="1"/>
      <protection locked="0"/>
    </xf>
    <xf numFmtId="0" fontId="2" fillId="6" borderId="15" xfId="1" applyFill="1" applyBorder="1" applyAlignment="1" applyProtection="1">
      <alignment horizontal="center" vertical="center"/>
      <protection hidden="1"/>
    </xf>
    <xf numFmtId="0" fontId="2" fillId="6" borderId="63" xfId="1" applyFill="1" applyBorder="1" applyAlignment="1" applyProtection="1">
      <alignment horizontal="center" vertical="center"/>
      <protection hidden="1"/>
    </xf>
    <xf numFmtId="49" fontId="2" fillId="0" borderId="2" xfId="1" applyNumberFormat="1" applyBorder="1" applyAlignment="1" applyProtection="1">
      <alignment horizontal="center" vertical="center" shrinkToFit="1"/>
      <protection locked="0"/>
    </xf>
    <xf numFmtId="49" fontId="2" fillId="0" borderId="3" xfId="1" applyNumberFormat="1" applyBorder="1" applyAlignment="1" applyProtection="1">
      <alignment horizontal="center" vertical="center" shrinkToFit="1"/>
      <protection locked="0"/>
    </xf>
    <xf numFmtId="49" fontId="2" fillId="0" borderId="6"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0" fontId="2" fillId="6" borderId="22"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31" xfId="2" applyFont="1" applyFill="1" applyBorder="1" applyAlignment="1" applyProtection="1">
      <alignment horizontal="center" vertical="center" textRotation="255"/>
      <protection hidden="1"/>
    </xf>
    <xf numFmtId="0" fontId="2" fillId="6" borderId="20" xfId="2" applyFont="1" applyFill="1" applyBorder="1" applyAlignment="1" applyProtection="1">
      <alignment horizontal="center" vertical="center" textRotation="255"/>
      <protection hidden="1"/>
    </xf>
    <xf numFmtId="0" fontId="2" fillId="6" borderId="7" xfId="1" applyFill="1" applyBorder="1" applyAlignment="1" applyProtection="1">
      <alignment horizontal="center" vertical="center" textRotation="255" shrinkToFit="1"/>
      <protection hidden="1"/>
    </xf>
    <xf numFmtId="0" fontId="2" fillId="6" borderId="8" xfId="1" applyFill="1" applyBorder="1" applyAlignment="1" applyProtection="1">
      <alignment horizontal="center" vertical="center" textRotation="255" shrinkToFit="1"/>
      <protection hidden="1"/>
    </xf>
    <xf numFmtId="0" fontId="2" fillId="6" borderId="9" xfId="1" applyFill="1" applyBorder="1" applyAlignment="1" applyProtection="1">
      <alignment horizontal="center" vertical="center" textRotation="255" shrinkToFit="1"/>
      <protection hidden="1"/>
    </xf>
    <xf numFmtId="0" fontId="2" fillId="6" borderId="0" xfId="1" applyFill="1" applyAlignment="1" applyProtection="1">
      <alignment horizontal="center" vertical="center" textRotation="255" shrinkToFit="1"/>
      <protection hidden="1"/>
    </xf>
    <xf numFmtId="0" fontId="2" fillId="6" borderId="16" xfId="1" applyFill="1" applyBorder="1" applyAlignment="1" applyProtection="1">
      <alignment horizontal="center" vertical="center" textRotation="255" shrinkToFit="1"/>
      <protection hidden="1"/>
    </xf>
    <xf numFmtId="0" fontId="2" fillId="6" borderId="6" xfId="1" applyFill="1" applyBorder="1" applyAlignment="1" applyProtection="1">
      <alignment horizontal="center" vertical="center" textRotation="255" shrinkToFit="1"/>
      <protection hidden="1"/>
    </xf>
    <xf numFmtId="0" fontId="11" fillId="6" borderId="7" xfId="3" applyFont="1" applyFill="1" applyBorder="1" applyAlignment="1" applyProtection="1">
      <alignment horizontal="center" vertical="center" textRotation="255"/>
      <protection hidden="1"/>
    </xf>
    <xf numFmtId="0" fontId="11" fillId="6" borderId="39" xfId="3" applyFont="1" applyFill="1" applyBorder="1" applyAlignment="1" applyProtection="1">
      <alignment horizontal="center" vertical="center" textRotation="255"/>
      <protection hidden="1"/>
    </xf>
    <xf numFmtId="0" fontId="11" fillId="6" borderId="9" xfId="3" applyFont="1" applyFill="1" applyBorder="1" applyAlignment="1" applyProtection="1">
      <alignment horizontal="center" vertical="center" textRotation="255"/>
      <protection hidden="1"/>
    </xf>
    <xf numFmtId="0" fontId="11" fillId="6" borderId="46" xfId="3" applyFont="1" applyFill="1" applyBorder="1" applyAlignment="1" applyProtection="1">
      <alignment horizontal="center" vertical="center" textRotation="255"/>
      <protection hidden="1"/>
    </xf>
    <xf numFmtId="0" fontId="11" fillId="6" borderId="31" xfId="3" applyFont="1" applyFill="1" applyBorder="1" applyAlignment="1" applyProtection="1">
      <alignment horizontal="center" vertical="center" textRotation="255"/>
      <protection hidden="1"/>
    </xf>
    <xf numFmtId="0" fontId="11" fillId="6" borderId="61" xfId="3" applyFont="1" applyFill="1" applyBorder="1" applyAlignment="1" applyProtection="1">
      <alignment horizontal="center" vertical="center" textRotation="255"/>
      <protection hidden="1"/>
    </xf>
    <xf numFmtId="49" fontId="2" fillId="0" borderId="42" xfId="3" applyNumberFormat="1" applyFont="1" applyBorder="1" applyAlignment="1" applyProtection="1">
      <alignment horizontal="left" vertical="center" shrinkToFit="1"/>
      <protection locked="0"/>
    </xf>
    <xf numFmtId="49" fontId="2" fillId="0" borderId="44" xfId="3" applyNumberFormat="1" applyFont="1" applyBorder="1" applyAlignment="1" applyProtection="1">
      <alignment horizontal="left" vertical="center" shrinkToFit="1"/>
      <protection locked="0"/>
    </xf>
    <xf numFmtId="179" fontId="2" fillId="0" borderId="0" xfId="3" applyNumberFormat="1" applyFont="1" applyAlignment="1" applyProtection="1">
      <alignment horizontal="right" vertical="center" shrinkToFit="1"/>
      <protection locked="0"/>
    </xf>
    <xf numFmtId="179" fontId="2" fillId="0" borderId="6" xfId="3" applyNumberFormat="1" applyFont="1" applyBorder="1" applyAlignment="1" applyProtection="1">
      <alignment horizontal="right" vertical="center" shrinkToFit="1"/>
      <protection locked="0"/>
    </xf>
    <xf numFmtId="49" fontId="2" fillId="0" borderId="0" xfId="3" applyNumberFormat="1" applyFont="1" applyAlignment="1">
      <alignment horizontal="center" vertical="center" shrinkToFit="1"/>
    </xf>
    <xf numFmtId="49" fontId="2" fillId="0" borderId="6" xfId="3" applyNumberFormat="1" applyFont="1" applyBorder="1" applyAlignment="1">
      <alignment horizontal="center" vertical="center" shrinkToFit="1"/>
    </xf>
    <xf numFmtId="0" fontId="2" fillId="6" borderId="4" xfId="1" applyFill="1" applyBorder="1" applyAlignment="1" applyProtection="1">
      <alignment horizontal="distributed" vertical="center"/>
      <protection hidden="1"/>
    </xf>
    <xf numFmtId="0" fontId="2" fillId="6" borderId="5" xfId="1" applyFill="1" applyBorder="1" applyAlignment="1" applyProtection="1">
      <alignment horizontal="distributed" vertical="center"/>
      <protection hidden="1"/>
    </xf>
    <xf numFmtId="0" fontId="16" fillId="6" borderId="5" xfId="2" applyFont="1" applyFill="1" applyBorder="1" applyAlignment="1" applyProtection="1">
      <alignment horizontal="center" vertical="center"/>
      <protection hidden="1"/>
    </xf>
    <xf numFmtId="49" fontId="11" fillId="3" borderId="22" xfId="3" applyNumberFormat="1" applyFont="1" applyFill="1" applyBorder="1" applyAlignment="1" applyProtection="1">
      <alignment horizontal="left" vertical="center" shrinkToFit="1"/>
      <protection hidden="1"/>
    </xf>
    <xf numFmtId="49" fontId="11" fillId="3" borderId="5" xfId="3" applyNumberFormat="1" applyFont="1" applyFill="1" applyBorder="1" applyAlignment="1" applyProtection="1">
      <alignment horizontal="left" vertical="center" shrinkToFit="1"/>
      <protection hidden="1"/>
    </xf>
    <xf numFmtId="0" fontId="30" fillId="0" borderId="52" xfId="1" applyFont="1" applyBorder="1" applyAlignment="1" applyProtection="1">
      <alignment horizontal="center" vertical="center" wrapText="1"/>
      <protection hidden="1"/>
    </xf>
    <xf numFmtId="0" fontId="31" fillId="0" borderId="22" xfId="1" applyFont="1" applyBorder="1" applyAlignment="1" applyProtection="1">
      <alignment horizontal="right" vertical="center" shrinkToFit="1"/>
      <protection hidden="1"/>
    </xf>
    <xf numFmtId="0" fontId="31" fillId="0" borderId="0" xfId="1" applyFont="1" applyAlignment="1" applyProtection="1">
      <alignment horizontal="right" vertical="center" shrinkToFit="1"/>
      <protection hidden="1"/>
    </xf>
    <xf numFmtId="0" fontId="31" fillId="0" borderId="20" xfId="1" applyFont="1" applyBorder="1" applyAlignment="1" applyProtection="1">
      <alignment horizontal="right" vertical="center" shrinkToFit="1"/>
      <protection hidden="1"/>
    </xf>
    <xf numFmtId="49" fontId="31" fillId="0" borderId="22" xfId="1" applyNumberFormat="1" applyFont="1" applyBorder="1" applyAlignment="1" applyProtection="1">
      <alignment horizontal="center" vertical="center" shrinkToFit="1"/>
      <protection locked="0"/>
    </xf>
    <xf numFmtId="49" fontId="31" fillId="0" borderId="0" xfId="1" applyNumberFormat="1" applyFont="1" applyAlignment="1" applyProtection="1">
      <alignment horizontal="center" vertical="center" shrinkToFit="1"/>
      <protection locked="0"/>
    </xf>
    <xf numFmtId="49" fontId="31" fillId="0" borderId="20" xfId="1" applyNumberFormat="1" applyFont="1" applyBorder="1" applyAlignment="1" applyProtection="1">
      <alignment horizontal="center" vertical="center" shrinkToFit="1"/>
      <protection locked="0"/>
    </xf>
    <xf numFmtId="0" fontId="31" fillId="0" borderId="22" xfId="1" applyFont="1" applyBorder="1" applyAlignment="1" applyProtection="1">
      <alignment horizontal="left" vertical="center"/>
      <protection hidden="1"/>
    </xf>
    <xf numFmtId="0" fontId="31" fillId="0" borderId="23" xfId="1" applyFont="1" applyBorder="1" applyAlignment="1" applyProtection="1">
      <alignment horizontal="left" vertical="center"/>
      <protection hidden="1"/>
    </xf>
    <xf numFmtId="0" fontId="31" fillId="0" borderId="0" xfId="1" applyFont="1" applyAlignment="1" applyProtection="1">
      <alignment horizontal="left" vertical="center"/>
      <protection hidden="1"/>
    </xf>
    <xf numFmtId="0" fontId="31" fillId="0" borderId="27" xfId="1" applyFont="1" applyBorder="1" applyAlignment="1" applyProtection="1">
      <alignment horizontal="left" vertical="center"/>
      <protection hidden="1"/>
    </xf>
    <xf numFmtId="0" fontId="31" fillId="0" borderId="20" xfId="1" applyFont="1" applyBorder="1" applyAlignment="1" applyProtection="1">
      <alignment horizontal="left" vertical="center"/>
      <protection hidden="1"/>
    </xf>
    <xf numFmtId="0" fontId="31" fillId="0" borderId="25" xfId="1" applyFont="1" applyBorder="1" applyAlignment="1" applyProtection="1">
      <alignment horizontal="left" vertical="center"/>
      <protection hidden="1"/>
    </xf>
    <xf numFmtId="0" fontId="30" fillId="0" borderId="52" xfId="1" applyFont="1" applyBorder="1" applyAlignment="1" applyProtection="1">
      <alignment horizontal="center" vertical="center"/>
      <protection hidden="1"/>
    </xf>
    <xf numFmtId="177" fontId="31" fillId="0" borderId="21" xfId="1" applyNumberFormat="1" applyFont="1" applyBorder="1" applyAlignment="1" applyProtection="1">
      <alignment horizontal="center" vertical="center" shrinkToFit="1"/>
      <protection locked="0"/>
    </xf>
    <xf numFmtId="177" fontId="31" fillId="0" borderId="22" xfId="1" applyNumberFormat="1" applyFont="1" applyBorder="1" applyAlignment="1" applyProtection="1">
      <alignment horizontal="center" vertical="center" shrinkToFit="1"/>
      <protection locked="0"/>
    </xf>
    <xf numFmtId="177" fontId="31" fillId="0" borderId="23" xfId="1" applyNumberFormat="1" applyFont="1" applyBorder="1" applyAlignment="1" applyProtection="1">
      <alignment horizontal="center" vertical="center" shrinkToFit="1"/>
      <protection locked="0"/>
    </xf>
    <xf numFmtId="177" fontId="31" fillId="0" borderId="26" xfId="1" applyNumberFormat="1" applyFont="1" applyBorder="1" applyAlignment="1" applyProtection="1">
      <alignment horizontal="center" vertical="center" shrinkToFit="1"/>
      <protection locked="0"/>
    </xf>
    <xf numFmtId="177" fontId="31" fillId="0" borderId="0" xfId="1" applyNumberFormat="1" applyFont="1" applyAlignment="1" applyProtection="1">
      <alignment horizontal="center" vertical="center" shrinkToFit="1"/>
      <protection locked="0"/>
    </xf>
    <xf numFmtId="177" fontId="31" fillId="0" borderId="27" xfId="1" applyNumberFormat="1" applyFont="1" applyBorder="1" applyAlignment="1" applyProtection="1">
      <alignment horizontal="center" vertical="center" shrinkToFit="1"/>
      <protection locked="0"/>
    </xf>
    <xf numFmtId="177" fontId="31" fillId="0" borderId="24" xfId="1" applyNumberFormat="1" applyFont="1" applyBorder="1" applyAlignment="1" applyProtection="1">
      <alignment horizontal="center" vertical="center" shrinkToFit="1"/>
      <protection locked="0"/>
    </xf>
    <xf numFmtId="177" fontId="31" fillId="0" borderId="20" xfId="1" applyNumberFormat="1" applyFont="1" applyBorder="1" applyAlignment="1" applyProtection="1">
      <alignment horizontal="center" vertical="center" shrinkToFit="1"/>
      <protection locked="0"/>
    </xf>
    <xf numFmtId="177" fontId="31" fillId="0" borderId="25" xfId="1" applyNumberFormat="1" applyFont="1" applyBorder="1" applyAlignment="1" applyProtection="1">
      <alignment horizontal="center" vertical="center" shrinkToFit="1"/>
      <protection locked="0"/>
    </xf>
    <xf numFmtId="0" fontId="31" fillId="0" borderId="22" xfId="1" applyFont="1" applyBorder="1" applyAlignment="1" applyProtection="1">
      <alignment horizontal="center" vertical="center" shrinkToFit="1"/>
      <protection locked="0"/>
    </xf>
    <xf numFmtId="0" fontId="31" fillId="0" borderId="0" xfId="1" applyFont="1" applyAlignment="1" applyProtection="1">
      <alignment horizontal="center" vertical="center" shrinkToFit="1"/>
      <protection locked="0"/>
    </xf>
    <xf numFmtId="0" fontId="31" fillId="0" borderId="20" xfId="1" applyFont="1" applyBorder="1" applyAlignment="1" applyProtection="1">
      <alignment horizontal="center" vertical="center" shrinkToFit="1"/>
      <protection locked="0"/>
    </xf>
    <xf numFmtId="49" fontId="2" fillId="0" borderId="28" xfId="1" applyNumberFormat="1" applyBorder="1" applyAlignment="1" applyProtection="1">
      <alignment horizontal="left" vertical="center" shrinkToFit="1"/>
      <protection locked="0"/>
    </xf>
    <xf numFmtId="49" fontId="2" fillId="0" borderId="42" xfId="1" applyNumberFormat="1" applyBorder="1" applyAlignment="1" applyProtection="1">
      <alignment horizontal="left" vertical="center" shrinkToFit="1"/>
      <protection locked="0"/>
    </xf>
    <xf numFmtId="0" fontId="2" fillId="6" borderId="28" xfId="2" applyFont="1" applyFill="1" applyBorder="1" applyAlignment="1" applyProtection="1">
      <alignment horizontal="center" vertical="center"/>
      <protection hidden="1"/>
    </xf>
    <xf numFmtId="0" fontId="2" fillId="6" borderId="42" xfId="2" applyFont="1" applyFill="1" applyBorder="1" applyAlignment="1" applyProtection="1">
      <alignment horizontal="center" vertical="center"/>
      <protection hidden="1"/>
    </xf>
    <xf numFmtId="0" fontId="2" fillId="6" borderId="10" xfId="2" applyFont="1" applyFill="1" applyBorder="1" applyAlignment="1" applyProtection="1">
      <alignment horizontal="center" vertical="center"/>
      <protection hidden="1"/>
    </xf>
    <xf numFmtId="0" fontId="2" fillId="0" borderId="65" xfId="2" applyFont="1" applyBorder="1" applyAlignment="1" applyProtection="1">
      <alignment horizontal="left" vertical="center" shrinkToFit="1"/>
      <protection locked="0"/>
    </xf>
    <xf numFmtId="0" fontId="2" fillId="0" borderId="66" xfId="2" applyFont="1" applyBorder="1" applyAlignment="1" applyProtection="1">
      <alignment horizontal="left" vertical="center" shrinkToFit="1"/>
      <protection locked="0"/>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7"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16" fillId="0" borderId="20"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20" fillId="0" borderId="0" xfId="1" applyFont="1" applyAlignment="1" applyProtection="1">
      <alignment horizontal="left"/>
      <protection hidden="1"/>
    </xf>
    <xf numFmtId="0" fontId="31" fillId="0" borderId="22" xfId="1" applyFont="1" applyBorder="1" applyAlignment="1" applyProtection="1">
      <alignment horizontal="center" vertical="center"/>
      <protection hidden="1"/>
    </xf>
    <xf numFmtId="0" fontId="31" fillId="0" borderId="0" xfId="1" applyFont="1" applyAlignment="1" applyProtection="1">
      <alignment horizontal="center" vertical="center"/>
      <protection hidden="1"/>
    </xf>
    <xf numFmtId="0" fontId="2" fillId="6" borderId="11" xfId="1" applyFill="1" applyBorder="1" applyAlignment="1" applyProtection="1">
      <alignment horizontal="center" vertical="center" wrapText="1"/>
      <protection hidden="1"/>
    </xf>
    <xf numFmtId="49" fontId="2" fillId="0" borderId="42" xfId="2" applyNumberFormat="1" applyFont="1" applyBorder="1" applyAlignment="1" applyProtection="1">
      <alignment horizontal="left" vertical="center" shrinkToFit="1"/>
      <protection locked="0"/>
    </xf>
    <xf numFmtId="49" fontId="2" fillId="0" borderId="44" xfId="2" applyNumberFormat="1" applyFont="1" applyBorder="1" applyAlignment="1" applyProtection="1">
      <alignment horizontal="left" vertical="center" shrinkToFit="1"/>
      <protection locked="0"/>
    </xf>
    <xf numFmtId="0" fontId="4" fillId="0" borderId="0" xfId="1" applyFont="1" applyAlignment="1" applyProtection="1">
      <alignment horizontal="center" vertical="center"/>
      <protection hidden="1"/>
    </xf>
    <xf numFmtId="0" fontId="2" fillId="6" borderId="7" xfId="1" applyFill="1" applyBorder="1" applyAlignment="1" applyProtection="1">
      <alignment horizontal="center" vertical="center" textRotation="255"/>
      <protection hidden="1"/>
    </xf>
    <xf numFmtId="0" fontId="2" fillId="6" borderId="8" xfId="2" applyFont="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37" xfId="1" applyFill="1" applyBorder="1" applyAlignment="1" applyProtection="1">
      <alignment horizontal="center" vertical="center" wrapText="1"/>
      <protection hidden="1"/>
    </xf>
    <xf numFmtId="0" fontId="2" fillId="6" borderId="38" xfId="1" applyFill="1" applyBorder="1" applyAlignment="1" applyProtection="1">
      <alignment horizontal="center" vertical="center"/>
      <protection hidden="1"/>
    </xf>
    <xf numFmtId="0" fontId="2" fillId="6" borderId="28" xfId="1" applyFill="1" applyBorder="1" applyAlignment="1" applyProtection="1">
      <alignment horizontal="center" vertical="center"/>
      <protection hidden="1"/>
    </xf>
    <xf numFmtId="0" fontId="2" fillId="6" borderId="42" xfId="1" applyFill="1" applyBorder="1" applyAlignment="1" applyProtection="1">
      <alignment horizontal="center" vertical="center"/>
      <protection hidden="1"/>
    </xf>
    <xf numFmtId="0" fontId="2" fillId="6" borderId="10" xfId="1" applyFill="1" applyBorder="1" applyAlignment="1" applyProtection="1">
      <alignment horizontal="center" vertical="center"/>
      <protection hidden="1"/>
    </xf>
    <xf numFmtId="0" fontId="10" fillId="6" borderId="33" xfId="1" applyFont="1" applyFill="1" applyBorder="1" applyAlignment="1" applyProtection="1">
      <alignment horizontal="center" vertical="center"/>
      <protection hidden="1"/>
    </xf>
    <xf numFmtId="0" fontId="2" fillId="6" borderId="28" xfId="2" applyFont="1" applyFill="1" applyBorder="1" applyAlignment="1" applyProtection="1">
      <alignment horizontal="left" vertical="center" wrapText="1"/>
      <protection hidden="1"/>
    </xf>
    <xf numFmtId="0" fontId="2" fillId="6" borderId="42" xfId="2" applyFont="1" applyFill="1" applyBorder="1" applyAlignment="1" applyProtection="1">
      <alignment horizontal="left" vertical="center" wrapText="1"/>
      <protection hidden="1"/>
    </xf>
    <xf numFmtId="0" fontId="2" fillId="6" borderId="10" xfId="2" applyFont="1" applyFill="1" applyBorder="1" applyAlignment="1" applyProtection="1">
      <alignment horizontal="left" vertical="center" wrapText="1"/>
      <protection hidden="1"/>
    </xf>
    <xf numFmtId="0" fontId="2" fillId="6" borderId="47" xfId="2" applyFont="1" applyFill="1" applyBorder="1" applyAlignment="1" applyProtection="1">
      <alignment horizontal="left" vertical="center" wrapText="1"/>
      <protection hidden="1"/>
    </xf>
    <xf numFmtId="0" fontId="2" fillId="6" borderId="48" xfId="2" applyFont="1" applyFill="1" applyBorder="1" applyAlignment="1" applyProtection="1">
      <alignment horizontal="left" vertical="center" wrapText="1"/>
      <protection hidden="1"/>
    </xf>
    <xf numFmtId="0" fontId="2" fillId="6" borderId="49" xfId="2" applyFont="1" applyFill="1" applyBorder="1" applyAlignment="1" applyProtection="1">
      <alignment horizontal="left" vertical="center" wrapText="1"/>
      <protection hidden="1"/>
    </xf>
    <xf numFmtId="0" fontId="2" fillId="4" borderId="45" xfId="1" applyFill="1" applyBorder="1" applyAlignment="1" applyProtection="1">
      <alignment horizontal="left" vertical="top" shrinkToFit="1"/>
      <protection locked="0"/>
    </xf>
    <xf numFmtId="0" fontId="2" fillId="4" borderId="0" xfId="1" applyFill="1" applyAlignment="1" applyProtection="1">
      <alignment horizontal="left" vertical="top" shrinkToFit="1"/>
      <protection locked="0"/>
    </xf>
    <xf numFmtId="0" fontId="2" fillId="4" borderId="14" xfId="1" applyFill="1" applyBorder="1" applyAlignment="1" applyProtection="1">
      <alignment horizontal="left" vertical="top" shrinkToFit="1"/>
      <protection locked="0"/>
    </xf>
    <xf numFmtId="0" fontId="2" fillId="4" borderId="50" xfId="1" applyFill="1" applyBorder="1" applyAlignment="1" applyProtection="1">
      <alignment horizontal="left" vertical="top" shrinkToFit="1"/>
      <protection locked="0"/>
    </xf>
    <xf numFmtId="0" fontId="2" fillId="4" borderId="6" xfId="1" applyFill="1" applyBorder="1" applyAlignment="1" applyProtection="1">
      <alignment horizontal="left" vertical="top" shrinkToFit="1"/>
      <protection locked="0"/>
    </xf>
    <xf numFmtId="0" fontId="2" fillId="4" borderId="17" xfId="1" applyFill="1" applyBorder="1" applyAlignment="1" applyProtection="1">
      <alignment horizontal="left" vertical="top" shrinkToFit="1"/>
      <protection locked="0"/>
    </xf>
    <xf numFmtId="0" fontId="24" fillId="0" borderId="53" xfId="0" applyFont="1" applyBorder="1" applyAlignment="1">
      <alignment horizontal="center" vertical="center"/>
    </xf>
    <xf numFmtId="0" fontId="24" fillId="0" borderId="55" xfId="0" applyFont="1" applyBorder="1" applyAlignment="1">
      <alignment horizontal="center" vertical="center"/>
    </xf>
    <xf numFmtId="0" fontId="24" fillId="0" borderId="54" xfId="0" applyFont="1" applyBorder="1" applyAlignment="1">
      <alignment horizontal="center" vertical="center"/>
    </xf>
    <xf numFmtId="0" fontId="24" fillId="0" borderId="56" xfId="0" applyFont="1" applyBorder="1" applyAlignment="1">
      <alignment horizontal="center" vertical="center"/>
    </xf>
    <xf numFmtId="0" fontId="24" fillId="0" borderId="58" xfId="0" applyFont="1" applyBorder="1" applyAlignment="1">
      <alignment horizontal="center" vertical="center"/>
    </xf>
    <xf numFmtId="0" fontId="24" fillId="0" borderId="57"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0" xfId="0" applyFont="1" applyBorder="1" applyAlignment="1">
      <alignment horizontal="center" vertical="center"/>
    </xf>
    <xf numFmtId="0" fontId="24" fillId="0" borderId="25" xfId="0" applyFont="1" applyBorder="1" applyAlignment="1">
      <alignment horizontal="center" vertical="center"/>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3" xfId="0" applyFont="1" applyBorder="1" applyAlignment="1">
      <alignment horizontal="left" vertical="top"/>
    </xf>
    <xf numFmtId="0" fontId="24" fillId="0" borderId="54" xfId="0" applyFont="1" applyBorder="1" applyAlignment="1">
      <alignment horizontal="left" vertical="top"/>
    </xf>
    <xf numFmtId="0" fontId="24" fillId="0" borderId="0" xfId="0" applyFont="1" applyAlignment="1">
      <alignment horizontal="center" vertical="center"/>
    </xf>
    <xf numFmtId="0" fontId="24" fillId="0" borderId="52" xfId="0" applyFont="1" applyBorder="1" applyAlignment="1">
      <alignment horizontal="center" vertical="center"/>
    </xf>
    <xf numFmtId="0" fontId="2" fillId="0" borderId="0" xfId="1" applyAlignment="1" applyProtection="1">
      <alignment horizontal="left" vertical="center"/>
      <protection hidden="1"/>
    </xf>
    <xf numFmtId="0" fontId="2" fillId="0" borderId="14" xfId="1" applyBorder="1" applyAlignment="1" applyProtection="1">
      <alignment horizontal="left" vertical="center"/>
      <protection hidden="1"/>
    </xf>
    <xf numFmtId="49" fontId="11" fillId="0" borderId="8" xfId="3" applyNumberFormat="1" applyFont="1" applyBorder="1" applyAlignment="1" applyProtection="1">
      <alignment horizontal="center" vertical="center"/>
      <protection hidden="1"/>
    </xf>
    <xf numFmtId="0" fontId="12" fillId="0" borderId="8" xfId="1" applyFont="1" applyBorder="1" applyAlignment="1" applyProtection="1">
      <alignment horizontal="center" vertical="center"/>
      <protection hidden="1"/>
    </xf>
    <xf numFmtId="0" fontId="12" fillId="0" borderId="5" xfId="1" applyFont="1" applyBorder="1" applyAlignment="1" applyProtection="1">
      <alignment horizontal="center" vertical="center"/>
      <protection hidden="1"/>
    </xf>
    <xf numFmtId="49" fontId="11" fillId="0" borderId="8" xfId="3" applyNumberFormat="1" applyFont="1" applyBorder="1" applyAlignment="1" applyProtection="1">
      <alignment horizontal="center" vertical="center" shrinkToFit="1"/>
      <protection locked="0"/>
    </xf>
    <xf numFmtId="49" fontId="11" fillId="0" borderId="5" xfId="3" applyNumberFormat="1" applyFont="1" applyBorder="1" applyAlignment="1" applyProtection="1">
      <alignment horizontal="center" vertical="center" shrinkToFit="1"/>
      <protection locked="0"/>
    </xf>
    <xf numFmtId="49" fontId="38" fillId="0" borderId="8" xfId="3" applyNumberFormat="1" applyFont="1" applyBorder="1" applyAlignment="1" applyProtection="1">
      <alignment horizontal="center" vertical="center"/>
      <protection locked="0"/>
    </xf>
    <xf numFmtId="49" fontId="38" fillId="0" borderId="5" xfId="3" applyNumberFormat="1" applyFont="1" applyBorder="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5" xfId="1" applyFont="1" applyBorder="1" applyAlignment="1" applyProtection="1">
      <alignment horizontal="center" vertical="center"/>
      <protection locked="0"/>
    </xf>
    <xf numFmtId="49" fontId="11" fillId="0" borderId="2" xfId="3" applyNumberFormat="1" applyFont="1" applyBorder="1" applyAlignment="1" applyProtection="1">
      <alignment horizontal="left" vertical="center"/>
      <protection hidden="1"/>
    </xf>
    <xf numFmtId="49" fontId="11" fillId="0" borderId="0" xfId="3" applyNumberFormat="1" applyFont="1" applyAlignment="1" applyProtection="1">
      <alignment horizontal="left" vertical="center"/>
      <protection hidden="1"/>
    </xf>
    <xf numFmtId="0" fontId="2" fillId="6" borderId="7" xfId="2" applyFont="1" applyFill="1" applyBorder="1" applyAlignment="1" applyProtection="1">
      <alignment horizontal="center" vertical="center" textRotation="255"/>
      <protection hidden="1"/>
    </xf>
    <xf numFmtId="49" fontId="11" fillId="0" borderId="8" xfId="3" applyNumberFormat="1" applyFont="1" applyBorder="1" applyAlignment="1" applyProtection="1">
      <alignment horizontal="center" vertical="center"/>
      <protection locked="0"/>
    </xf>
    <xf numFmtId="49" fontId="11" fillId="0" borderId="5" xfId="3" applyNumberFormat="1" applyFont="1" applyBorder="1" applyAlignment="1" applyProtection="1">
      <alignment horizontal="center" vertical="center"/>
      <protection locked="0"/>
    </xf>
    <xf numFmtId="49" fontId="11" fillId="0" borderId="2" xfId="3" applyNumberFormat="1" applyFont="1" applyBorder="1" applyAlignment="1">
      <alignment horizontal="left" vertical="center"/>
    </xf>
    <xf numFmtId="49" fontId="11" fillId="0" borderId="5" xfId="3" applyNumberFormat="1" applyFont="1" applyBorder="1" applyAlignment="1">
      <alignment horizontal="left" vertical="center"/>
    </xf>
    <xf numFmtId="49" fontId="36" fillId="0" borderId="2" xfId="3" applyNumberFormat="1" applyFont="1" applyBorder="1" applyAlignment="1" applyProtection="1">
      <alignment horizontal="center" vertical="center" shrinkToFit="1"/>
      <protection locked="0"/>
    </xf>
    <xf numFmtId="49" fontId="36" fillId="0" borderId="5" xfId="3" applyNumberFormat="1" applyFont="1" applyBorder="1" applyAlignment="1" applyProtection="1">
      <alignment horizontal="center" vertical="center" shrinkToFit="1"/>
      <protection locked="0"/>
    </xf>
    <xf numFmtId="0" fontId="11" fillId="0" borderId="2" xfId="3" applyFont="1" applyBorder="1" applyAlignment="1" applyProtection="1">
      <alignment horizontal="center" vertical="center"/>
      <protection hidden="1"/>
    </xf>
    <xf numFmtId="0" fontId="11" fillId="0" borderId="5" xfId="3" applyFont="1" applyBorder="1" applyAlignment="1" applyProtection="1">
      <alignment horizontal="center" vertical="center"/>
      <protection hidden="1"/>
    </xf>
    <xf numFmtId="49" fontId="2" fillId="0" borderId="6" xfId="2" applyNumberFormat="1" applyFont="1" applyBorder="1" applyAlignment="1" applyProtection="1">
      <alignment horizontal="center" vertical="center" shrinkToFit="1"/>
      <protection locked="0"/>
    </xf>
    <xf numFmtId="49" fontId="2" fillId="0" borderId="17" xfId="1" applyNumberFormat="1" applyBorder="1" applyAlignment="1" applyProtection="1">
      <alignment horizontal="center" vertical="center" shrinkToFit="1"/>
      <protection locked="0"/>
    </xf>
    <xf numFmtId="177" fontId="36" fillId="0" borderId="0" xfId="3" applyNumberFormat="1" applyFont="1" applyAlignment="1" applyProtection="1">
      <alignment horizontal="center" vertical="center" shrinkToFit="1"/>
      <protection locked="0"/>
    </xf>
    <xf numFmtId="177" fontId="36" fillId="0" borderId="14" xfId="3" applyNumberFormat="1" applyFont="1" applyBorder="1" applyAlignment="1" applyProtection="1">
      <alignment horizontal="center" vertical="center" shrinkToFit="1"/>
      <protection locked="0"/>
    </xf>
    <xf numFmtId="177" fontId="36" fillId="0" borderId="6" xfId="3" applyNumberFormat="1" applyFont="1" applyBorder="1" applyAlignment="1" applyProtection="1">
      <alignment horizontal="center" vertical="center" shrinkToFit="1"/>
      <protection locked="0"/>
    </xf>
    <xf numFmtId="177" fontId="36" fillId="0" borderId="17" xfId="3" applyNumberFormat="1" applyFont="1" applyBorder="1" applyAlignment="1" applyProtection="1">
      <alignment horizontal="center" vertical="center" shrinkToFit="1"/>
      <protection locked="0"/>
    </xf>
    <xf numFmtId="49" fontId="11" fillId="0" borderId="5" xfId="3" applyNumberFormat="1" applyFont="1" applyBorder="1" applyAlignment="1" applyProtection="1">
      <alignment horizontal="left" vertical="center"/>
      <protection hidden="1"/>
    </xf>
    <xf numFmtId="179" fontId="36" fillId="0" borderId="0" xfId="3" applyNumberFormat="1" applyFont="1" applyAlignment="1" applyProtection="1">
      <alignment horizontal="right" vertical="center" shrinkToFit="1"/>
      <protection locked="0"/>
    </xf>
    <xf numFmtId="179" fontId="36" fillId="0" borderId="6" xfId="3" applyNumberFormat="1" applyFont="1" applyBorder="1" applyAlignment="1" applyProtection="1">
      <alignment horizontal="right" vertical="center" shrinkToFit="1"/>
      <protection locked="0"/>
    </xf>
    <xf numFmtId="49" fontId="36" fillId="0" borderId="28" xfId="1" applyNumberFormat="1" applyFont="1" applyBorder="1" applyAlignment="1" applyProtection="1">
      <alignment horizontal="left" vertical="center" shrinkToFit="1"/>
      <protection locked="0"/>
    </xf>
    <xf numFmtId="49" fontId="36" fillId="0" borderId="42" xfId="1" applyNumberFormat="1" applyFont="1" applyBorder="1" applyAlignment="1" applyProtection="1">
      <alignment horizontal="left" vertical="center" shrinkToFit="1"/>
      <protection locked="0"/>
    </xf>
    <xf numFmtId="49" fontId="2" fillId="0" borderId="42" xfId="3" applyNumberFormat="1" applyFont="1" applyBorder="1" applyAlignment="1" applyProtection="1">
      <alignment horizontal="center" vertical="center"/>
      <protection hidden="1"/>
    </xf>
    <xf numFmtId="49" fontId="2" fillId="0" borderId="5" xfId="3" applyNumberFormat="1" applyFont="1" applyBorder="1" applyAlignment="1" applyProtection="1">
      <alignment horizontal="left" vertical="center"/>
      <protection hidden="1"/>
    </xf>
    <xf numFmtId="49" fontId="2" fillId="0" borderId="42" xfId="3" applyNumberFormat="1" applyFont="1" applyBorder="1" applyAlignment="1" applyProtection="1">
      <alignment horizontal="left" vertical="center"/>
      <protection hidden="1"/>
    </xf>
    <xf numFmtId="49" fontId="2" fillId="0" borderId="42" xfId="3" applyNumberFormat="1" applyFont="1" applyBorder="1" applyAlignment="1" applyProtection="1">
      <alignment horizontal="center" vertical="center" shrinkToFit="1"/>
      <protection locked="0"/>
    </xf>
    <xf numFmtId="49" fontId="2" fillId="0" borderId="44" xfId="3" applyNumberFormat="1" applyFont="1" applyBorder="1" applyAlignment="1">
      <alignment horizontal="center" vertical="center"/>
    </xf>
    <xf numFmtId="49" fontId="36" fillId="0" borderId="42" xfId="3" applyNumberFormat="1" applyFont="1" applyBorder="1" applyAlignment="1" applyProtection="1">
      <alignment horizontal="left" vertical="center" shrinkToFit="1"/>
      <protection locked="0"/>
    </xf>
    <xf numFmtId="49" fontId="2" fillId="0" borderId="8" xfId="3" applyNumberFormat="1" applyFont="1" applyBorder="1" applyAlignment="1" applyProtection="1">
      <alignment horizontal="center" vertical="center"/>
      <protection hidden="1"/>
    </xf>
    <xf numFmtId="49" fontId="2" fillId="0" borderId="5" xfId="3" applyNumberFormat="1" applyFont="1" applyBorder="1" applyAlignment="1" applyProtection="1">
      <alignment horizontal="center" vertical="center"/>
      <protection hidden="1"/>
    </xf>
    <xf numFmtId="49" fontId="2" fillId="0" borderId="8" xfId="3" applyNumberFormat="1" applyFont="1" applyBorder="1" applyAlignment="1" applyProtection="1">
      <alignment horizontal="left" vertical="center"/>
      <protection hidden="1"/>
    </xf>
    <xf numFmtId="49" fontId="2" fillId="0" borderId="18" xfId="3" applyNumberFormat="1" applyFont="1" applyBorder="1" applyAlignment="1">
      <alignment horizontal="center" vertical="center"/>
    </xf>
    <xf numFmtId="49" fontId="2" fillId="0" borderId="14" xfId="3" applyNumberFormat="1" applyFont="1" applyBorder="1" applyAlignment="1">
      <alignment horizontal="center" vertical="center"/>
    </xf>
    <xf numFmtId="177" fontId="36" fillId="0" borderId="2" xfId="3" applyNumberFormat="1" applyFont="1" applyBorder="1" applyAlignment="1" applyProtection="1">
      <alignment horizontal="center" vertical="center" shrinkToFit="1"/>
      <protection locked="0"/>
    </xf>
    <xf numFmtId="177" fontId="36" fillId="0" borderId="3" xfId="3" applyNumberFormat="1" applyFont="1" applyBorder="1" applyAlignment="1" applyProtection="1">
      <alignment horizontal="center" vertical="center" shrinkToFit="1"/>
      <protection locked="0"/>
    </xf>
    <xf numFmtId="177" fontId="36" fillId="0" borderId="51" xfId="3" applyNumberFormat="1" applyFont="1" applyBorder="1" applyAlignment="1" applyProtection="1">
      <alignment horizontal="center" vertical="center" shrinkToFit="1"/>
      <protection locked="0"/>
    </xf>
    <xf numFmtId="49" fontId="36" fillId="0" borderId="39" xfId="1" applyNumberFormat="1" applyFont="1" applyBorder="1" applyAlignment="1" applyProtection="1">
      <alignment horizontal="left" vertical="center" shrinkToFit="1"/>
      <protection locked="0"/>
    </xf>
    <xf numFmtId="49" fontId="36" fillId="0" borderId="40" xfId="2" applyNumberFormat="1" applyFont="1" applyBorder="1" applyAlignment="1" applyProtection="1">
      <alignment horizontal="left" vertical="center" shrinkToFit="1"/>
      <protection locked="0"/>
    </xf>
    <xf numFmtId="49" fontId="36" fillId="0" borderId="41" xfId="2" applyNumberFormat="1" applyFont="1" applyBorder="1" applyAlignment="1" applyProtection="1">
      <alignment horizontal="left" vertical="center" shrinkToFit="1"/>
      <protection locked="0"/>
    </xf>
    <xf numFmtId="49" fontId="36" fillId="0" borderId="11" xfId="1" applyNumberFormat="1" applyFont="1" applyBorder="1" applyAlignment="1" applyProtection="1">
      <alignment horizontal="left" vertical="center" shrinkToFit="1"/>
      <protection locked="0"/>
    </xf>
    <xf numFmtId="49" fontId="36" fillId="0" borderId="11" xfId="2" applyNumberFormat="1" applyFont="1" applyBorder="1" applyAlignment="1" applyProtection="1">
      <alignment horizontal="left" vertical="center" shrinkToFit="1"/>
      <protection locked="0"/>
    </xf>
    <xf numFmtId="49" fontId="36" fillId="0" borderId="43" xfId="2" applyNumberFormat="1" applyFont="1" applyBorder="1" applyAlignment="1" applyProtection="1">
      <alignment horizontal="left" vertical="center" shrinkToFit="1"/>
      <protection locked="0"/>
    </xf>
    <xf numFmtId="49" fontId="36" fillId="0" borderId="2" xfId="2" applyNumberFormat="1" applyFont="1" applyBorder="1" applyAlignment="1" applyProtection="1">
      <alignment horizontal="center" vertical="center" shrinkToFit="1"/>
      <protection locked="0"/>
    </xf>
    <xf numFmtId="49" fontId="36" fillId="0" borderId="65" xfId="2" applyNumberFormat="1" applyFont="1" applyBorder="1" applyAlignment="1" applyProtection="1">
      <alignment horizontal="left" vertical="center" shrinkToFit="1"/>
      <protection locked="0"/>
    </xf>
    <xf numFmtId="49" fontId="36" fillId="0" borderId="66" xfId="2" applyNumberFormat="1" applyFont="1" applyBorder="1" applyAlignment="1" applyProtection="1">
      <alignment horizontal="left" vertical="center" shrinkToFit="1"/>
      <protection locked="0"/>
    </xf>
    <xf numFmtId="49" fontId="36" fillId="0" borderId="42" xfId="2" applyNumberFormat="1" applyFont="1" applyBorder="1" applyAlignment="1" applyProtection="1">
      <alignment horizontal="left" vertical="center" shrinkToFit="1"/>
      <protection locked="0"/>
    </xf>
    <xf numFmtId="49" fontId="36" fillId="0" borderId="44" xfId="2" applyNumberFormat="1" applyFont="1" applyBorder="1" applyAlignment="1" applyProtection="1">
      <alignment horizontal="left" vertical="center" shrinkToFit="1"/>
      <protection locked="0"/>
    </xf>
    <xf numFmtId="49" fontId="36" fillId="0" borderId="15" xfId="1" applyNumberFormat="1" applyFont="1" applyBorder="1" applyAlignment="1" applyProtection="1">
      <alignment horizontal="center" vertical="center" shrinkToFit="1"/>
      <protection locked="0"/>
    </xf>
    <xf numFmtId="49" fontId="36" fillId="0" borderId="63" xfId="1" applyNumberFormat="1" applyFont="1" applyBorder="1" applyAlignment="1" applyProtection="1">
      <alignment horizontal="center" vertical="center" shrinkToFit="1"/>
      <protection locked="0"/>
    </xf>
    <xf numFmtId="49" fontId="36" fillId="0" borderId="2" xfId="1" applyNumberFormat="1" applyFont="1" applyBorder="1" applyAlignment="1" applyProtection="1">
      <alignment horizontal="center" vertical="center" shrinkToFit="1"/>
      <protection locked="0"/>
    </xf>
    <xf numFmtId="49" fontId="36" fillId="0" borderId="3" xfId="1" applyNumberFormat="1" applyFont="1" applyBorder="1" applyAlignment="1" applyProtection="1">
      <alignment horizontal="center" vertical="center" shrinkToFit="1"/>
      <protection locked="0"/>
    </xf>
    <xf numFmtId="49" fontId="36" fillId="0" borderId="6" xfId="1" applyNumberFormat="1" applyFont="1" applyBorder="1" applyAlignment="1" applyProtection="1">
      <alignment horizontal="center" vertical="center" shrinkToFit="1"/>
      <protection locked="0"/>
    </xf>
    <xf numFmtId="49" fontId="36" fillId="0" borderId="51" xfId="1" applyNumberFormat="1" applyFont="1" applyBorder="1" applyAlignment="1" applyProtection="1">
      <alignment horizontal="center" vertical="center" shrinkToFit="1"/>
      <protection locked="0"/>
    </xf>
    <xf numFmtId="49" fontId="37" fillId="0" borderId="0" xfId="5" applyNumberFormat="1" applyFont="1" applyAlignment="1" applyProtection="1">
      <alignment horizontal="left" vertical="center" shrinkToFit="1"/>
      <protection locked="0"/>
    </xf>
    <xf numFmtId="49" fontId="36" fillId="0" borderId="0" xfId="3" applyNumberFormat="1" applyFont="1" applyAlignment="1" applyProtection="1">
      <alignment horizontal="left" vertical="center" shrinkToFit="1"/>
      <protection locked="0"/>
    </xf>
    <xf numFmtId="49" fontId="36" fillId="0" borderId="14" xfId="3" applyNumberFormat="1" applyFont="1" applyBorder="1" applyAlignment="1" applyProtection="1">
      <alignment horizontal="left" vertical="center" shrinkToFit="1"/>
      <protection locked="0"/>
    </xf>
    <xf numFmtId="49" fontId="36" fillId="0" borderId="6" xfId="3" applyNumberFormat="1" applyFont="1" applyBorder="1" applyAlignment="1" applyProtection="1">
      <alignment horizontal="left" vertical="center" shrinkToFit="1"/>
      <protection locked="0"/>
    </xf>
    <xf numFmtId="49" fontId="36" fillId="0" borderId="17" xfId="3" applyNumberFormat="1" applyFont="1" applyBorder="1" applyAlignment="1" applyProtection="1">
      <alignment horizontal="left" vertical="center" shrinkToFit="1"/>
      <protection locked="0"/>
    </xf>
    <xf numFmtId="0" fontId="28" fillId="5" borderId="56" xfId="3" applyFont="1" applyFill="1" applyBorder="1" applyAlignment="1">
      <alignment horizontal="center" vertical="center"/>
    </xf>
    <xf numFmtId="0" fontId="28" fillId="5" borderId="57" xfId="3" applyFont="1" applyFill="1" applyBorder="1" applyAlignment="1">
      <alignment horizontal="center" vertical="center"/>
    </xf>
    <xf numFmtId="0" fontId="32" fillId="0" borderId="58" xfId="3" applyFont="1" applyBorder="1" applyAlignment="1">
      <alignment horizontal="left" vertical="top" wrapText="1"/>
    </xf>
    <xf numFmtId="0" fontId="32" fillId="0" borderId="57" xfId="3" applyFont="1" applyBorder="1" applyAlignment="1">
      <alignment horizontal="left" vertical="top" wrapText="1"/>
    </xf>
  </cellXfs>
  <cellStyles count="6">
    <cellStyle name="ハイパーリンク" xfId="5" builtinId="8"/>
    <cellStyle name="標準" xfId="0" builtinId="0"/>
    <cellStyle name="標準 2" xfId="3" xr:uid="{00000000-0005-0000-0000-000001000000}"/>
    <cellStyle name="標準 3 2" xfId="1" xr:uid="{00000000-0005-0000-0000-000002000000}"/>
    <cellStyle name="標準 3 3" xfId="4" xr:uid="{00000000-0005-0000-0000-000003000000}"/>
    <cellStyle name="標準 8" xfId="2" xr:uid="{00000000-0005-0000-0000-000004000000}"/>
  </cellStyles>
  <dxfs count="78">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ont>
        <color theme="0"/>
      </font>
    </dxf>
    <dxf>
      <font>
        <color theme="0"/>
      </font>
    </dxf>
    <dxf>
      <font>
        <color theme="7" tint="0.79998168889431442"/>
      </font>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ont>
        <color theme="0"/>
      </font>
    </dxf>
    <dxf>
      <font>
        <color theme="7" tint="0.79998168889431442"/>
      </font>
    </dxf>
    <dxf>
      <font>
        <color theme="7" tint="0.79998168889431442"/>
      </font>
    </dxf>
    <dxf>
      <font>
        <color theme="0"/>
      </font>
    </dxf>
    <dxf>
      <font>
        <color theme="7" tint="0.79998168889431442"/>
      </font>
    </dxf>
    <dxf>
      <font>
        <color theme="0"/>
      </font>
    </dxf>
    <dxf>
      <font>
        <color theme="0"/>
      </font>
    </dxf>
    <dxf>
      <font>
        <color theme="7" tint="0.79998168889431442"/>
      </font>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ont>
        <color theme="7" tint="0.79998168889431442"/>
      </font>
    </dxf>
    <dxf>
      <font>
        <color theme="0"/>
      </font>
    </dxf>
    <dxf>
      <font>
        <color theme="7" tint="0.79998168889431442"/>
      </font>
    </dxf>
    <dxf>
      <font>
        <color theme="0"/>
      </font>
    </dxf>
    <dxf>
      <fill>
        <patternFill>
          <bgColor theme="0"/>
        </patternFill>
      </fill>
    </dxf>
    <dxf>
      <fill>
        <patternFill>
          <bgColor theme="0"/>
        </patternFill>
      </fill>
    </dxf>
    <dxf>
      <fill>
        <patternFill>
          <bgColor theme="9" tint="0.79998168889431442"/>
        </patternFill>
      </fill>
    </dxf>
    <dxf>
      <fill>
        <patternFill>
          <bgColor theme="0"/>
        </patternFill>
      </fill>
    </dxf>
    <dxf>
      <font>
        <color theme="7" tint="0.79998168889431442"/>
      </font>
    </dxf>
    <dxf>
      <fill>
        <patternFill>
          <bgColor theme="0"/>
        </patternFill>
      </fill>
    </dxf>
    <dxf>
      <fill>
        <patternFill>
          <bgColor theme="7" tint="0.79998168889431442"/>
        </patternFill>
      </fill>
    </dxf>
    <dxf>
      <fill>
        <patternFill>
          <bgColor theme="7" tint="0.79998168889431442"/>
        </patternFill>
      </fill>
    </dxf>
    <dxf>
      <font>
        <color theme="0"/>
      </font>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データ取込!$D$5"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データ取込!$D$2" lockText="1" noThreeD="1"/>
</file>

<file path=xl/ctrlProps/ctrlProp13.xml><?xml version="1.0" encoding="utf-8"?>
<formControlPr xmlns="http://schemas.microsoft.com/office/spreadsheetml/2009/9/main" objectType="Radio" firstButton="1" fmlaLink="データ取込!$D$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データ取込!$D$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データ取込!$D$7"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データ取込!$D$9"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fmlaLink="データ取込!$D$6"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CheckBox" fmlaLink="データ取込!$D$8" lockText="1" noThreeD="1"/>
</file>

<file path=xl/ctrlProps/ctrlProp6.xml><?xml version="1.0" encoding="utf-8"?>
<formControlPr xmlns="http://schemas.microsoft.com/office/spreadsheetml/2009/9/main" objectType="Radio" checked="Checked" firstButton="1" fmlaLink="データ取込!$D$3"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データ取込!$D$10"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43</xdr:row>
          <xdr:rowOff>76200</xdr:rowOff>
        </xdr:from>
        <xdr:to>
          <xdr:col>10</xdr:col>
          <xdr:colOff>38100</xdr:colOff>
          <xdr:row>44</xdr:row>
          <xdr:rowOff>76200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76200</xdr:rowOff>
        </xdr:from>
        <xdr:to>
          <xdr:col>10</xdr:col>
          <xdr:colOff>38100</xdr:colOff>
          <xdr:row>46</xdr:row>
          <xdr:rowOff>76200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76200</xdr:rowOff>
        </xdr:from>
        <xdr:to>
          <xdr:col>10</xdr:col>
          <xdr:colOff>38100</xdr:colOff>
          <xdr:row>48</xdr:row>
          <xdr:rowOff>76200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76200</xdr:rowOff>
        </xdr:from>
        <xdr:to>
          <xdr:col>21</xdr:col>
          <xdr:colOff>22860</xdr:colOff>
          <xdr:row>44</xdr:row>
          <xdr:rowOff>76200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76200</xdr:rowOff>
        </xdr:from>
        <xdr:to>
          <xdr:col>21</xdr:col>
          <xdr:colOff>22860</xdr:colOff>
          <xdr:row>46</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33</xdr:row>
          <xdr:rowOff>38100</xdr:rowOff>
        </xdr:from>
        <xdr:to>
          <xdr:col>10</xdr:col>
          <xdr:colOff>60960</xdr:colOff>
          <xdr:row>34</xdr:row>
          <xdr:rowOff>121920</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33</xdr:row>
          <xdr:rowOff>38100</xdr:rowOff>
        </xdr:from>
        <xdr:to>
          <xdr:col>17</xdr:col>
          <xdr:colOff>7620</xdr:colOff>
          <xdr:row>34</xdr:row>
          <xdr:rowOff>121920</xdr:rowOff>
        </xdr:to>
        <xdr:sp macro="" textlink="">
          <xdr:nvSpPr>
            <xdr:cNvPr id="5170" name="Option Button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45720</xdr:rowOff>
        </xdr:from>
        <xdr:to>
          <xdr:col>13</xdr:col>
          <xdr:colOff>175260</xdr:colOff>
          <xdr:row>52</xdr:row>
          <xdr:rowOff>99060</xdr:rowOff>
        </xdr:to>
        <xdr:sp macro="" textlink="">
          <xdr:nvSpPr>
            <xdr:cNvPr id="5171" name="Option Button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30480</xdr:rowOff>
        </xdr:from>
        <xdr:to>
          <xdr:col>34</xdr:col>
          <xdr:colOff>198120</xdr:colOff>
          <xdr:row>52</xdr:row>
          <xdr:rowOff>121920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7620</xdr:rowOff>
        </xdr:from>
        <xdr:to>
          <xdr:col>19</xdr:col>
          <xdr:colOff>106680</xdr:colOff>
          <xdr:row>35</xdr:row>
          <xdr:rowOff>22860</xdr:rowOff>
        </xdr:to>
        <xdr:sp macro="" textlink="">
          <xdr:nvSpPr>
            <xdr:cNvPr id="5180" name="Group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50</xdr:row>
          <xdr:rowOff>99060</xdr:rowOff>
        </xdr:from>
        <xdr:to>
          <xdr:col>37</xdr:col>
          <xdr:colOff>76200</xdr:colOff>
          <xdr:row>53</xdr:row>
          <xdr:rowOff>38100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60960</xdr:rowOff>
        </xdr:from>
        <xdr:to>
          <xdr:col>14</xdr:col>
          <xdr:colOff>0</xdr:colOff>
          <xdr:row>50</xdr:row>
          <xdr:rowOff>99060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49</xdr:row>
          <xdr:rowOff>68580</xdr:rowOff>
        </xdr:from>
        <xdr:to>
          <xdr:col>19</xdr:col>
          <xdr:colOff>0</xdr:colOff>
          <xdr:row>50</xdr:row>
          <xdr:rowOff>106680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49</xdr:row>
          <xdr:rowOff>68580</xdr:rowOff>
        </xdr:from>
        <xdr:to>
          <xdr:col>24</xdr:col>
          <xdr:colOff>38100</xdr:colOff>
          <xdr:row>50</xdr:row>
          <xdr:rowOff>106680</xdr:rowOff>
        </xdr:to>
        <xdr:sp macro="" textlink="">
          <xdr:nvSpPr>
            <xdr:cNvPr id="5188" name="Option Button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48</xdr:row>
          <xdr:rowOff>60960</xdr:rowOff>
        </xdr:from>
        <xdr:to>
          <xdr:col>31</xdr:col>
          <xdr:colOff>137160</xdr:colOff>
          <xdr:row>51</xdr:row>
          <xdr:rowOff>22860</xdr:rowOff>
        </xdr:to>
        <xdr:sp macro="" textlink="">
          <xdr:nvSpPr>
            <xdr:cNvPr id="5189" name="Group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35</xdr:row>
          <xdr:rowOff>68580</xdr:rowOff>
        </xdr:from>
        <xdr:to>
          <xdr:col>14</xdr:col>
          <xdr:colOff>99060</xdr:colOff>
          <xdr:row>36</xdr:row>
          <xdr:rowOff>83820</xdr:rowOff>
        </xdr:to>
        <xdr:sp macro="" textlink="">
          <xdr:nvSpPr>
            <xdr:cNvPr id="5193" name="Option Button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35</xdr:row>
          <xdr:rowOff>68580</xdr:rowOff>
        </xdr:from>
        <xdr:to>
          <xdr:col>18</xdr:col>
          <xdr:colOff>45720</xdr:colOff>
          <xdr:row>36</xdr:row>
          <xdr:rowOff>83820</xdr:rowOff>
        </xdr:to>
        <xdr:sp macro="" textlink="">
          <xdr:nvSpPr>
            <xdr:cNvPr id="5194" name="Option Button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35</xdr:row>
          <xdr:rowOff>76200</xdr:rowOff>
        </xdr:from>
        <xdr:to>
          <xdr:col>23</xdr:col>
          <xdr:colOff>45720</xdr:colOff>
          <xdr:row>36</xdr:row>
          <xdr:rowOff>99060</xdr:rowOff>
        </xdr:to>
        <xdr:sp macro="" textlink="">
          <xdr:nvSpPr>
            <xdr:cNvPr id="5195" name="Option Button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35</xdr:row>
          <xdr:rowOff>22860</xdr:rowOff>
        </xdr:from>
        <xdr:to>
          <xdr:col>24</xdr:col>
          <xdr:colOff>22860</xdr:colOff>
          <xdr:row>36</xdr:row>
          <xdr:rowOff>144780</xdr:rowOff>
        </xdr:to>
        <xdr:sp macro="" textlink="">
          <xdr:nvSpPr>
            <xdr:cNvPr id="5196" name="Group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xdr:twoCellAnchor editAs="absolute">
    <xdr:from>
      <xdr:col>19</xdr:col>
      <xdr:colOff>114300</xdr:colOff>
      <xdr:row>73</xdr:row>
      <xdr:rowOff>19051</xdr:rowOff>
    </xdr:from>
    <xdr:to>
      <xdr:col>27</xdr:col>
      <xdr:colOff>194124</xdr:colOff>
      <xdr:row>76</xdr:row>
      <xdr:rowOff>9524</xdr:rowOff>
    </xdr:to>
    <xdr:pic>
      <xdr:nvPicPr>
        <xdr:cNvPr id="25" name="図 24" descr="C:\Documents and Settings\TagamiAtsuko\デスクトップ\新ロゴ~1_GIF.files\新ロゴ　JTCCMあり%20背景消去.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0" y="10591801"/>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123825</xdr:colOff>
      <xdr:row>72</xdr:row>
      <xdr:rowOff>104775</xdr:rowOff>
    </xdr:from>
    <xdr:to>
      <xdr:col>38</xdr:col>
      <xdr:colOff>104774</xdr:colOff>
      <xdr:row>77</xdr:row>
      <xdr:rowOff>66675</xdr:rowOff>
    </xdr:to>
    <xdr:sp macro="" textlink="">
      <xdr:nvSpPr>
        <xdr:cNvPr id="26" name="Text Box 5">
          <a:extLst>
            <a:ext uri="{FF2B5EF4-FFF2-40B4-BE49-F238E27FC236}">
              <a16:creationId xmlns:a16="http://schemas.microsoft.com/office/drawing/2014/main" id="{00000000-0008-0000-0000-00001A000000}"/>
            </a:ext>
          </a:extLst>
        </xdr:cNvPr>
        <xdr:cNvSpPr txBox="1">
          <a:spLocks noChangeArrowheads="1"/>
        </xdr:cNvSpPr>
      </xdr:nvSpPr>
      <xdr:spPr bwMode="auto">
        <a:xfrm>
          <a:off x="5267325" y="10525125"/>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45720</xdr:colOff>
          <xdr:row>33</xdr:row>
          <xdr:rowOff>38100</xdr:rowOff>
        </xdr:from>
        <xdr:to>
          <xdr:col>10</xdr:col>
          <xdr:colOff>60960</xdr:colOff>
          <xdr:row>34</xdr:row>
          <xdr:rowOff>121920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33</xdr:row>
          <xdr:rowOff>38100</xdr:rowOff>
        </xdr:from>
        <xdr:to>
          <xdr:col>17</xdr:col>
          <xdr:colOff>7620</xdr:colOff>
          <xdr:row>34</xdr:row>
          <xdr:rowOff>121920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7620</xdr:rowOff>
        </xdr:from>
        <xdr:to>
          <xdr:col>19</xdr:col>
          <xdr:colOff>106680</xdr:colOff>
          <xdr:row>34</xdr:row>
          <xdr:rowOff>83820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50</xdr:row>
          <xdr:rowOff>99060</xdr:rowOff>
        </xdr:from>
        <xdr:to>
          <xdr:col>37</xdr:col>
          <xdr:colOff>76200</xdr:colOff>
          <xdr:row>53</xdr:row>
          <xdr:rowOff>7620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21</xdr:row>
          <xdr:rowOff>22860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48</xdr:row>
          <xdr:rowOff>60960</xdr:rowOff>
        </xdr:from>
        <xdr:to>
          <xdr:col>31</xdr:col>
          <xdr:colOff>137160</xdr:colOff>
          <xdr:row>51</xdr:row>
          <xdr:rowOff>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35</xdr:row>
          <xdr:rowOff>22860</xdr:rowOff>
        </xdr:from>
        <xdr:to>
          <xdr:col>24</xdr:col>
          <xdr:colOff>22860</xdr:colOff>
          <xdr:row>36</xdr:row>
          <xdr:rowOff>144780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35</xdr:row>
          <xdr:rowOff>60960</xdr:rowOff>
        </xdr:from>
        <xdr:to>
          <xdr:col>10</xdr:col>
          <xdr:colOff>182880</xdr:colOff>
          <xdr:row>36</xdr:row>
          <xdr:rowOff>137160</xdr:rowOff>
        </xdr:to>
        <xdr:sp macro="" textlink="">
          <xdr:nvSpPr>
            <xdr:cNvPr id="6152" name="Option Button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38100</xdr:rowOff>
        </xdr:from>
        <xdr:to>
          <xdr:col>17</xdr:col>
          <xdr:colOff>121920</xdr:colOff>
          <xdr:row>36</xdr:row>
          <xdr:rowOff>114300</xdr:rowOff>
        </xdr:to>
        <xdr:sp macro="" textlink="">
          <xdr:nvSpPr>
            <xdr:cNvPr id="6153" name="Option Button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38100</xdr:rowOff>
        </xdr:from>
        <xdr:to>
          <xdr:col>18</xdr:col>
          <xdr:colOff>160020</xdr:colOff>
          <xdr:row>36</xdr:row>
          <xdr:rowOff>114300</xdr:rowOff>
        </xdr:to>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38100</xdr:rowOff>
        </xdr:from>
        <xdr:to>
          <xdr:col>23</xdr:col>
          <xdr:colOff>106680</xdr:colOff>
          <xdr:row>36</xdr:row>
          <xdr:rowOff>114300</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43</xdr:row>
          <xdr:rowOff>30480</xdr:rowOff>
        </xdr:from>
        <xdr:to>
          <xdr:col>10</xdr:col>
          <xdr:colOff>83820</xdr:colOff>
          <xdr:row>44</xdr:row>
          <xdr:rowOff>106680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45</xdr:row>
          <xdr:rowOff>30480</xdr:rowOff>
        </xdr:from>
        <xdr:to>
          <xdr:col>21</xdr:col>
          <xdr:colOff>144780</xdr:colOff>
          <xdr:row>46</xdr:row>
          <xdr:rowOff>106680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38100</xdr:rowOff>
        </xdr:from>
        <xdr:to>
          <xdr:col>10</xdr:col>
          <xdr:colOff>60960</xdr:colOff>
          <xdr:row>46</xdr:row>
          <xdr:rowOff>114300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30480</xdr:rowOff>
        </xdr:from>
        <xdr:to>
          <xdr:col>10</xdr:col>
          <xdr:colOff>83820</xdr:colOff>
          <xdr:row>48</xdr:row>
          <xdr:rowOff>106680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43</xdr:row>
          <xdr:rowOff>38100</xdr:rowOff>
        </xdr:from>
        <xdr:to>
          <xdr:col>21</xdr:col>
          <xdr:colOff>99060</xdr:colOff>
          <xdr:row>44</xdr:row>
          <xdr:rowOff>114300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49</xdr:row>
          <xdr:rowOff>22860</xdr:rowOff>
        </xdr:from>
        <xdr:to>
          <xdr:col>14</xdr:col>
          <xdr:colOff>137160</xdr:colOff>
          <xdr:row>50</xdr:row>
          <xdr:rowOff>99060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49</xdr:row>
          <xdr:rowOff>38100</xdr:rowOff>
        </xdr:from>
        <xdr:to>
          <xdr:col>19</xdr:col>
          <xdr:colOff>0</xdr:colOff>
          <xdr:row>50</xdr:row>
          <xdr:rowOff>114300</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49</xdr:row>
          <xdr:rowOff>22860</xdr:rowOff>
        </xdr:from>
        <xdr:to>
          <xdr:col>24</xdr:col>
          <xdr:colOff>137160</xdr:colOff>
          <xdr:row>50</xdr:row>
          <xdr:rowOff>99060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51</xdr:row>
          <xdr:rowOff>30480</xdr:rowOff>
        </xdr:from>
        <xdr:to>
          <xdr:col>35</xdr:col>
          <xdr:colOff>45720</xdr:colOff>
          <xdr:row>52</xdr:row>
          <xdr:rowOff>106680</xdr:rowOff>
        </xdr:to>
        <xdr:sp macro="" textlink="">
          <xdr:nvSpPr>
            <xdr:cNvPr id="6164" name="Option Button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51</xdr:row>
          <xdr:rowOff>38100</xdr:rowOff>
        </xdr:from>
        <xdr:to>
          <xdr:col>14</xdr:col>
          <xdr:colOff>83820</xdr:colOff>
          <xdr:row>52</xdr:row>
          <xdr:rowOff>114300</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38100</xdr:colOff>
      <xdr:row>3</xdr:row>
      <xdr:rowOff>38100</xdr:rowOff>
    </xdr:from>
    <xdr:to>
      <xdr:col>33</xdr:col>
      <xdr:colOff>0</xdr:colOff>
      <xdr:row>10</xdr:row>
      <xdr:rowOff>85726</xdr:rowOff>
    </xdr:to>
    <xdr:sp macro="" textlink="">
      <xdr:nvSpPr>
        <xdr:cNvPr id="24" name="吹き出し: 角を丸めた四角形 23">
          <a:extLst>
            <a:ext uri="{FF2B5EF4-FFF2-40B4-BE49-F238E27FC236}">
              <a16:creationId xmlns:a16="http://schemas.microsoft.com/office/drawing/2014/main" id="{00000000-0008-0000-0200-000018000000}"/>
            </a:ext>
          </a:extLst>
        </xdr:cNvPr>
        <xdr:cNvSpPr/>
      </xdr:nvSpPr>
      <xdr:spPr>
        <a:xfrm>
          <a:off x="4248150" y="457200"/>
          <a:ext cx="2152650" cy="914401"/>
        </a:xfrm>
        <a:prstGeom prst="wedgeRoundRectCallout">
          <a:avLst>
            <a:gd name="adj1" fmla="val -106420"/>
            <a:gd name="adj2" fmla="val 3841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任意項目もわかる範囲でご入力ください。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39</xdr:col>
      <xdr:colOff>171450</xdr:colOff>
      <xdr:row>31</xdr:row>
      <xdr:rowOff>95250</xdr:rowOff>
    </xdr:from>
    <xdr:to>
      <xdr:col>46</xdr:col>
      <xdr:colOff>161925</xdr:colOff>
      <xdr:row>37</xdr:row>
      <xdr:rowOff>133350</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7829550" y="4391025"/>
          <a:ext cx="3609975" cy="904875"/>
        </a:xfrm>
        <a:prstGeom prst="wedgeRoundRectCallout">
          <a:avLst>
            <a:gd name="adj1" fmla="val -54898"/>
            <a:gd name="adj2" fmla="val -2111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試験の目的：</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試験以外の場合は品性・性能確認をお選びください。その場合、</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報告書の発行となります。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23</xdr:col>
      <xdr:colOff>19050</xdr:colOff>
      <xdr:row>12</xdr:row>
      <xdr:rowOff>114300</xdr:rowOff>
    </xdr:from>
    <xdr:to>
      <xdr:col>38</xdr:col>
      <xdr:colOff>161925</xdr:colOff>
      <xdr:row>19</xdr:row>
      <xdr:rowOff>104775</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4410075" y="1619250"/>
          <a:ext cx="3200400" cy="1057275"/>
        </a:xfrm>
        <a:prstGeom prst="wedgeRoundRectCallout">
          <a:avLst>
            <a:gd name="adj1" fmla="val -61326"/>
            <a:gd name="adj2" fmla="val 5886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□にチェックを入れると報告書宛名欄の会社名と住所が自動で入力されます。宛名欄と異なる場合はご入力ください。</a:t>
          </a:r>
        </a:p>
      </xdr:txBody>
    </xdr:sp>
    <xdr:clientData/>
  </xdr:twoCellAnchor>
  <xdr:twoCellAnchor>
    <xdr:from>
      <xdr:col>36</xdr:col>
      <xdr:colOff>133350</xdr:colOff>
      <xdr:row>20</xdr:row>
      <xdr:rowOff>85725</xdr:rowOff>
    </xdr:from>
    <xdr:to>
      <xdr:col>44</xdr:col>
      <xdr:colOff>485775</xdr:colOff>
      <xdr:row>26</xdr:row>
      <xdr:rowOff>66674</xdr:rowOff>
    </xdr:to>
    <xdr:sp macro="" textlink="">
      <xdr:nvSpPr>
        <xdr:cNvPr id="27" name="吹き出し: 角を丸めた四角形 26">
          <a:extLst>
            <a:ext uri="{FF2B5EF4-FFF2-40B4-BE49-F238E27FC236}">
              <a16:creationId xmlns:a16="http://schemas.microsoft.com/office/drawing/2014/main" id="{00000000-0008-0000-0200-00001B000000}"/>
            </a:ext>
          </a:extLst>
        </xdr:cNvPr>
        <xdr:cNvSpPr/>
      </xdr:nvSpPr>
      <xdr:spPr>
        <a:xfrm>
          <a:off x="7162800" y="2809875"/>
          <a:ext cx="3533775" cy="933449"/>
        </a:xfrm>
        <a:prstGeom prst="wedgeRoundRectCallout">
          <a:avLst>
            <a:gd name="adj1" fmla="val -69646"/>
            <a:gd name="adj2" fmla="val -176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35</xdr:col>
      <xdr:colOff>161925</xdr:colOff>
      <xdr:row>44</xdr:row>
      <xdr:rowOff>104775</xdr:rowOff>
    </xdr:from>
    <xdr:to>
      <xdr:col>44</xdr:col>
      <xdr:colOff>476250</xdr:colOff>
      <xdr:row>47</xdr:row>
      <xdr:rowOff>95250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6981825" y="6343650"/>
          <a:ext cx="3705225" cy="447675"/>
        </a:xfrm>
        <a:prstGeom prst="wedgeRoundRectCallout">
          <a:avLst>
            <a:gd name="adj1" fmla="val -64600"/>
            <a:gd name="adj2" fmla="val -2421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必要な試験項目すべてに、チェックを入れてください。</a:t>
          </a:r>
        </a:p>
      </xdr:txBody>
    </xdr:sp>
    <xdr:clientData/>
  </xdr:twoCellAnchor>
  <xdr:twoCellAnchor>
    <xdr:from>
      <xdr:col>32</xdr:col>
      <xdr:colOff>66675</xdr:colOff>
      <xdr:row>54</xdr:row>
      <xdr:rowOff>66675</xdr:rowOff>
    </xdr:from>
    <xdr:to>
      <xdr:col>42</xdr:col>
      <xdr:colOff>428625</xdr:colOff>
      <xdr:row>61</xdr:row>
      <xdr:rowOff>142875</xdr:rowOff>
    </xdr:to>
    <xdr:sp macro="" textlink="">
      <xdr:nvSpPr>
        <xdr:cNvPr id="29" name="吹き出し: 角を丸めた四角形 28">
          <a:extLst>
            <a:ext uri="{FF2B5EF4-FFF2-40B4-BE49-F238E27FC236}">
              <a16:creationId xmlns:a16="http://schemas.microsoft.com/office/drawing/2014/main" id="{00000000-0008-0000-0200-00001D000000}"/>
            </a:ext>
          </a:extLst>
        </xdr:cNvPr>
        <xdr:cNvSpPr/>
      </xdr:nvSpPr>
      <xdr:spPr>
        <a:xfrm>
          <a:off x="6257925" y="7829550"/>
          <a:ext cx="3314700" cy="1143000"/>
        </a:xfrm>
        <a:prstGeom prst="wedgeRoundRectCallout">
          <a:avLst>
            <a:gd name="adj1" fmla="val -65675"/>
            <a:gd name="adj2" fmla="val -7896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有：当センター職員とお打合せをされた場合。（当センター職員名）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18</xdr:col>
      <xdr:colOff>433999</xdr:colOff>
      <xdr:row>38</xdr:row>
      <xdr:rowOff>144780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 y="1"/>
          <a:ext cx="9212238" cy="65150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mailto:kenzai@jtccm.or.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77"/>
  <sheetViews>
    <sheetView showGridLines="0" tabSelected="1" zoomScaleNormal="100" workbookViewId="0">
      <selection activeCell="D7" sqref="D7"/>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2"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2" ht="9.75" customHeight="1">
      <c r="B3" s="6"/>
      <c r="C3" s="381" t="s">
        <v>46</v>
      </c>
      <c r="D3" s="381"/>
      <c r="E3" s="381"/>
      <c r="F3" s="381"/>
      <c r="G3" s="381"/>
      <c r="H3" s="381"/>
      <c r="I3" s="381"/>
      <c r="J3" s="381"/>
      <c r="K3" s="381"/>
      <c r="L3" s="381"/>
      <c r="M3" s="381"/>
      <c r="N3" s="381"/>
      <c r="O3" s="381"/>
      <c r="P3" s="381"/>
      <c r="Q3" s="381"/>
      <c r="R3" s="381"/>
      <c r="S3" s="43"/>
      <c r="T3" s="139"/>
      <c r="U3" s="338" t="s">
        <v>163</v>
      </c>
      <c r="V3" s="338"/>
      <c r="W3" s="338"/>
      <c r="X3" s="339" t="s">
        <v>164</v>
      </c>
      <c r="Y3" s="339"/>
      <c r="Z3" s="361"/>
      <c r="AA3" s="361"/>
      <c r="AB3" s="382" t="s">
        <v>16</v>
      </c>
      <c r="AC3" s="342"/>
      <c r="AD3" s="342"/>
      <c r="AE3" s="342"/>
      <c r="AF3" s="345" t="s">
        <v>0</v>
      </c>
      <c r="AG3" s="346"/>
      <c r="AH3" s="371"/>
      <c r="AI3" s="372"/>
      <c r="AJ3" s="372"/>
      <c r="AK3" s="372"/>
      <c r="AL3" s="372"/>
      <c r="AM3" s="373"/>
      <c r="AN3" s="6"/>
    </row>
    <row r="4" spans="2:42" ht="9.75" customHeight="1">
      <c r="B4" s="6"/>
      <c r="C4" s="381"/>
      <c r="D4" s="381"/>
      <c r="E4" s="381"/>
      <c r="F4" s="381"/>
      <c r="G4" s="381"/>
      <c r="H4" s="381"/>
      <c r="I4" s="381"/>
      <c r="J4" s="381"/>
      <c r="K4" s="381"/>
      <c r="L4" s="381"/>
      <c r="M4" s="381"/>
      <c r="N4" s="381"/>
      <c r="O4" s="381"/>
      <c r="P4" s="381"/>
      <c r="Q4" s="381"/>
      <c r="R4" s="381"/>
      <c r="S4" s="43"/>
      <c r="T4" s="139"/>
      <c r="U4" s="338"/>
      <c r="V4" s="338"/>
      <c r="W4" s="338"/>
      <c r="X4" s="340"/>
      <c r="Y4" s="340"/>
      <c r="Z4" s="362"/>
      <c r="AA4" s="362"/>
      <c r="AB4" s="383"/>
      <c r="AC4" s="343"/>
      <c r="AD4" s="343"/>
      <c r="AE4" s="343"/>
      <c r="AF4" s="347"/>
      <c r="AG4" s="348"/>
      <c r="AH4" s="374"/>
      <c r="AI4" s="375"/>
      <c r="AJ4" s="375"/>
      <c r="AK4" s="375"/>
      <c r="AL4" s="375"/>
      <c r="AM4" s="376"/>
      <c r="AN4" s="6"/>
    </row>
    <row r="5" spans="2:42" ht="9.75" customHeight="1">
      <c r="B5" s="6"/>
      <c r="C5" s="380" t="s">
        <v>48</v>
      </c>
      <c r="D5" s="380"/>
      <c r="E5" s="380"/>
      <c r="F5" s="380"/>
      <c r="G5" s="380"/>
      <c r="H5" s="380"/>
      <c r="I5" s="380"/>
      <c r="J5" s="380"/>
      <c r="K5" s="380"/>
      <c r="L5" s="380"/>
      <c r="M5" s="380"/>
      <c r="N5" s="380"/>
      <c r="O5" s="380"/>
      <c r="P5" s="380"/>
      <c r="Q5" s="44"/>
      <c r="R5" s="44"/>
      <c r="S5" s="43"/>
      <c r="T5" s="139"/>
      <c r="U5" s="338"/>
      <c r="V5" s="338"/>
      <c r="W5" s="338"/>
      <c r="X5" s="340"/>
      <c r="Y5" s="340"/>
      <c r="Z5" s="362"/>
      <c r="AA5" s="362"/>
      <c r="AB5" s="383"/>
      <c r="AC5" s="343"/>
      <c r="AD5" s="343"/>
      <c r="AE5" s="343"/>
      <c r="AF5" s="347"/>
      <c r="AG5" s="348"/>
      <c r="AH5" s="374"/>
      <c r="AI5" s="375"/>
      <c r="AJ5" s="375"/>
      <c r="AK5" s="375"/>
      <c r="AL5" s="375"/>
      <c r="AM5" s="376"/>
      <c r="AN5" s="6"/>
    </row>
    <row r="6" spans="2:42" ht="9.75" customHeight="1">
      <c r="B6" s="6"/>
      <c r="C6" s="380"/>
      <c r="D6" s="380"/>
      <c r="E6" s="380"/>
      <c r="F6" s="380"/>
      <c r="G6" s="380"/>
      <c r="H6" s="380"/>
      <c r="I6" s="380"/>
      <c r="J6" s="380"/>
      <c r="K6" s="380"/>
      <c r="L6" s="380"/>
      <c r="M6" s="380"/>
      <c r="N6" s="380"/>
      <c r="O6" s="380"/>
      <c r="P6" s="380"/>
      <c r="Q6" s="6"/>
      <c r="R6" s="6"/>
      <c r="S6" s="43"/>
      <c r="T6" s="139"/>
      <c r="U6" s="338"/>
      <c r="V6" s="338"/>
      <c r="W6" s="338"/>
      <c r="X6" s="341"/>
      <c r="Y6" s="341"/>
      <c r="Z6" s="363"/>
      <c r="AA6" s="363"/>
      <c r="AB6" s="383"/>
      <c r="AC6" s="344"/>
      <c r="AD6" s="344"/>
      <c r="AE6" s="344"/>
      <c r="AF6" s="349"/>
      <c r="AG6" s="350"/>
      <c r="AH6" s="374"/>
      <c r="AI6" s="375"/>
      <c r="AJ6" s="375"/>
      <c r="AK6" s="375"/>
      <c r="AL6" s="375"/>
      <c r="AM6" s="376"/>
      <c r="AN6" s="6"/>
    </row>
    <row r="7" spans="2:42" ht="9.75" customHeight="1">
      <c r="B7" s="6"/>
      <c r="C7" s="2" t="s">
        <v>15</v>
      </c>
      <c r="D7" s="44"/>
      <c r="E7" s="44"/>
      <c r="F7" s="44"/>
      <c r="G7" s="44"/>
      <c r="H7" s="44"/>
      <c r="I7" s="44"/>
      <c r="J7" s="44"/>
      <c r="K7" s="44"/>
      <c r="L7" s="44"/>
      <c r="M7" s="44"/>
      <c r="N7" s="44"/>
      <c r="O7" s="44"/>
      <c r="P7" s="44"/>
      <c r="Q7" s="44"/>
      <c r="R7" s="44"/>
      <c r="S7" s="45"/>
      <c r="T7" s="140"/>
      <c r="U7" s="351" t="s">
        <v>1</v>
      </c>
      <c r="V7" s="351"/>
      <c r="W7" s="351"/>
      <c r="X7" s="352"/>
      <c r="Y7" s="353"/>
      <c r="Z7" s="353"/>
      <c r="AA7" s="353"/>
      <c r="AB7" s="353"/>
      <c r="AC7" s="353"/>
      <c r="AD7" s="353"/>
      <c r="AE7" s="353"/>
      <c r="AF7" s="353"/>
      <c r="AG7" s="354"/>
      <c r="AH7" s="374"/>
      <c r="AI7" s="375"/>
      <c r="AJ7" s="375"/>
      <c r="AK7" s="375"/>
      <c r="AL7" s="375"/>
      <c r="AM7" s="376"/>
      <c r="AN7" s="6"/>
    </row>
    <row r="8" spans="2:42" ht="9.75" customHeight="1">
      <c r="B8" s="6"/>
      <c r="C8" s="46" t="s">
        <v>2</v>
      </c>
      <c r="D8" s="2"/>
      <c r="E8" s="2"/>
      <c r="F8" s="2"/>
      <c r="G8" s="2"/>
      <c r="H8" s="2"/>
      <c r="I8" s="2"/>
      <c r="J8" s="2"/>
      <c r="K8" s="2"/>
      <c r="L8" s="2"/>
      <c r="M8" s="2"/>
      <c r="N8" s="2"/>
      <c r="O8" s="2"/>
      <c r="P8" s="2"/>
      <c r="Q8" s="2"/>
      <c r="R8" s="2"/>
      <c r="S8" s="45"/>
      <c r="T8" s="140"/>
      <c r="U8" s="351"/>
      <c r="V8" s="351"/>
      <c r="W8" s="351"/>
      <c r="X8" s="355"/>
      <c r="Y8" s="356"/>
      <c r="Z8" s="356"/>
      <c r="AA8" s="356"/>
      <c r="AB8" s="356"/>
      <c r="AC8" s="356"/>
      <c r="AD8" s="356"/>
      <c r="AE8" s="356"/>
      <c r="AF8" s="356"/>
      <c r="AG8" s="357"/>
      <c r="AH8" s="374"/>
      <c r="AI8" s="375"/>
      <c r="AJ8" s="375"/>
      <c r="AK8" s="375"/>
      <c r="AL8" s="375"/>
      <c r="AM8" s="376"/>
      <c r="AN8" s="6"/>
    </row>
    <row r="9" spans="2:42" ht="9.75" customHeight="1">
      <c r="B9" s="6"/>
      <c r="C9" s="1" t="s">
        <v>3</v>
      </c>
      <c r="D9" s="2"/>
      <c r="E9" s="2"/>
      <c r="F9" s="2"/>
      <c r="G9" s="2"/>
      <c r="H9" s="2"/>
      <c r="I9" s="2"/>
      <c r="J9" s="2"/>
      <c r="K9" s="2"/>
      <c r="L9" s="2"/>
      <c r="M9" s="2"/>
      <c r="N9" s="2"/>
      <c r="O9" s="2"/>
      <c r="P9" s="2"/>
      <c r="Q9" s="2"/>
      <c r="R9" s="2"/>
      <c r="S9" s="45"/>
      <c r="T9" s="140"/>
      <c r="U9" s="351"/>
      <c r="V9" s="351"/>
      <c r="W9" s="351"/>
      <c r="X9" s="355"/>
      <c r="Y9" s="356"/>
      <c r="Z9" s="356"/>
      <c r="AA9" s="356"/>
      <c r="AB9" s="356"/>
      <c r="AC9" s="356"/>
      <c r="AD9" s="356"/>
      <c r="AE9" s="356"/>
      <c r="AF9" s="356"/>
      <c r="AG9" s="357"/>
      <c r="AH9" s="374"/>
      <c r="AI9" s="375"/>
      <c r="AJ9" s="375"/>
      <c r="AK9" s="375"/>
      <c r="AL9" s="375"/>
      <c r="AM9" s="376"/>
      <c r="AN9" s="6"/>
    </row>
    <row r="10" spans="2:42" ht="9.75" customHeight="1">
      <c r="B10" s="6"/>
      <c r="C10" s="1"/>
      <c r="D10" s="1"/>
      <c r="E10" s="1"/>
      <c r="F10" s="1"/>
      <c r="G10" s="1"/>
      <c r="H10" s="1"/>
      <c r="I10" s="1"/>
      <c r="J10" s="1"/>
      <c r="K10" s="1"/>
      <c r="L10" s="1"/>
      <c r="M10" s="248" t="str">
        <f>データ取込!B15</f>
        <v>未記入あり</v>
      </c>
      <c r="N10" s="248"/>
      <c r="O10" s="248"/>
      <c r="P10" s="248"/>
      <c r="Q10" s="248"/>
      <c r="R10" s="248"/>
      <c r="S10" s="45"/>
      <c r="T10" s="140"/>
      <c r="U10" s="351"/>
      <c r="V10" s="351"/>
      <c r="W10" s="351"/>
      <c r="X10" s="358"/>
      <c r="Y10" s="359"/>
      <c r="Z10" s="359"/>
      <c r="AA10" s="359"/>
      <c r="AB10" s="359"/>
      <c r="AC10" s="359"/>
      <c r="AD10" s="359"/>
      <c r="AE10" s="359"/>
      <c r="AF10" s="359"/>
      <c r="AG10" s="360"/>
      <c r="AH10" s="377"/>
      <c r="AI10" s="378"/>
      <c r="AJ10" s="378"/>
      <c r="AK10" s="378"/>
      <c r="AL10" s="378"/>
      <c r="AM10" s="379"/>
      <c r="AN10" s="6"/>
    </row>
    <row r="11" spans="2:42" ht="12" customHeight="1">
      <c r="B11" s="6"/>
      <c r="C11" s="387"/>
      <c r="D11" s="387"/>
      <c r="E11" s="387"/>
      <c r="F11" s="387"/>
      <c r="G11" s="1"/>
      <c r="H11" s="387"/>
      <c r="I11" s="387"/>
      <c r="J11" s="387"/>
      <c r="K11" s="387"/>
      <c r="L11" s="1"/>
      <c r="M11" s="248"/>
      <c r="N11" s="248"/>
      <c r="O11" s="248"/>
      <c r="P11" s="248"/>
      <c r="Q11" s="248"/>
      <c r="R11" s="248"/>
      <c r="S11" s="45"/>
      <c r="T11" s="118"/>
      <c r="U11" s="118"/>
      <c r="V11" s="118"/>
      <c r="W11" s="125"/>
      <c r="X11" s="125"/>
      <c r="Y11" s="125"/>
      <c r="Z11" s="125"/>
      <c r="AA11" s="125"/>
      <c r="AB11" s="125"/>
      <c r="AC11" s="125"/>
      <c r="AD11" s="125"/>
      <c r="AE11" s="125"/>
      <c r="AF11" s="125"/>
      <c r="AG11" s="125"/>
      <c r="AH11" s="119"/>
      <c r="AI11" s="119"/>
      <c r="AJ11" s="119"/>
      <c r="AK11" s="119"/>
      <c r="AL11" s="119"/>
      <c r="AM11" s="119"/>
      <c r="AN11" s="6"/>
    </row>
    <row r="12" spans="2:42" ht="5.25" customHeight="1">
      <c r="B12" s="6"/>
      <c r="C12" s="1"/>
      <c r="D12" s="1"/>
      <c r="E12" s="1"/>
      <c r="F12" s="1"/>
      <c r="G12" s="1"/>
      <c r="H12" s="1"/>
      <c r="I12" s="1"/>
      <c r="J12" s="1"/>
      <c r="K12" s="1"/>
      <c r="L12" s="1"/>
      <c r="M12" s="1"/>
      <c r="N12" s="1"/>
      <c r="O12" s="1"/>
      <c r="P12" s="1"/>
      <c r="Q12" s="1"/>
      <c r="R12" s="1"/>
      <c r="S12" s="45"/>
      <c r="T12" s="118"/>
      <c r="U12" s="118"/>
      <c r="V12" s="118"/>
      <c r="W12" s="47"/>
      <c r="X12" s="47"/>
      <c r="Y12" s="47"/>
      <c r="Z12" s="47"/>
      <c r="AA12" s="47"/>
      <c r="AB12" s="47"/>
      <c r="AC12" s="47"/>
      <c r="AD12" s="47"/>
      <c r="AE12" s="47"/>
      <c r="AF12" s="47"/>
      <c r="AG12" s="47"/>
      <c r="AH12" s="119"/>
      <c r="AI12" s="119"/>
      <c r="AJ12" s="119"/>
      <c r="AK12" s="119"/>
      <c r="AL12" s="119"/>
      <c r="AM12" s="119"/>
      <c r="AN12" s="6"/>
    </row>
    <row r="13" spans="2:42" s="48" customFormat="1" ht="12" customHeight="1" thickBot="1">
      <c r="B13" s="49"/>
      <c r="C13" s="50" t="s">
        <v>47</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49"/>
    </row>
    <row r="14" spans="2:42" ht="12" customHeight="1">
      <c r="B14" s="6"/>
      <c r="C14" s="388" t="s">
        <v>17</v>
      </c>
      <c r="D14" s="389"/>
      <c r="E14" s="391" t="s">
        <v>4</v>
      </c>
      <c r="F14" s="260"/>
      <c r="G14" s="260"/>
      <c r="H14" s="392"/>
      <c r="I14" s="396" t="s">
        <v>5</v>
      </c>
      <c r="J14" s="396"/>
      <c r="K14" s="396"/>
      <c r="L14" s="249"/>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1"/>
      <c r="AN14" s="6"/>
    </row>
    <row r="15" spans="2:42" ht="12" customHeight="1">
      <c r="B15" s="6"/>
      <c r="C15" s="295"/>
      <c r="D15" s="312"/>
      <c r="E15" s="393"/>
      <c r="F15" s="394"/>
      <c r="G15" s="394"/>
      <c r="H15" s="395"/>
      <c r="I15" s="245" t="s">
        <v>6</v>
      </c>
      <c r="J15" s="245"/>
      <c r="K15" s="245"/>
      <c r="L15" s="252"/>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4"/>
      <c r="AN15" s="6"/>
    </row>
    <row r="16" spans="2:42" ht="12" customHeight="1">
      <c r="B16" s="6"/>
      <c r="C16" s="295"/>
      <c r="D16" s="312"/>
      <c r="E16" s="393"/>
      <c r="F16" s="394"/>
      <c r="G16" s="394"/>
      <c r="H16" s="395"/>
      <c r="I16" s="245"/>
      <c r="J16" s="245"/>
      <c r="K16" s="245"/>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4"/>
      <c r="AN16" s="6"/>
    </row>
    <row r="17" spans="2:40" ht="12" customHeight="1">
      <c r="B17" s="6"/>
      <c r="C17" s="295"/>
      <c r="D17" s="312"/>
      <c r="E17" s="393"/>
      <c r="F17" s="394"/>
      <c r="G17" s="394"/>
      <c r="H17" s="395"/>
      <c r="I17" s="245"/>
      <c r="J17" s="245"/>
      <c r="K17" s="245"/>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4"/>
      <c r="AN17" s="6"/>
    </row>
    <row r="18" spans="2:40" ht="12" customHeight="1">
      <c r="B18" s="6"/>
      <c r="C18" s="295"/>
      <c r="D18" s="312"/>
      <c r="E18" s="393"/>
      <c r="F18" s="394"/>
      <c r="G18" s="394"/>
      <c r="H18" s="395"/>
      <c r="I18" s="244" t="s">
        <v>7</v>
      </c>
      <c r="J18" s="244"/>
      <c r="K18" s="244"/>
      <c r="L18" s="149" t="s">
        <v>8</v>
      </c>
      <c r="M18" s="256"/>
      <c r="N18" s="256"/>
      <c r="O18" s="148" t="s">
        <v>13</v>
      </c>
      <c r="P18" s="256"/>
      <c r="Q18" s="256"/>
      <c r="R18" s="256"/>
      <c r="S18" s="146"/>
      <c r="T18" s="146"/>
      <c r="U18" s="146"/>
      <c r="V18" s="146"/>
      <c r="W18" s="146"/>
      <c r="X18" s="146"/>
      <c r="Y18" s="146"/>
      <c r="Z18" s="146"/>
      <c r="AA18" s="146"/>
      <c r="AB18" s="146"/>
      <c r="AC18" s="146"/>
      <c r="AD18" s="146"/>
      <c r="AE18" s="146"/>
      <c r="AF18" s="146"/>
      <c r="AG18" s="146"/>
      <c r="AH18" s="146"/>
      <c r="AI18" s="146"/>
      <c r="AJ18" s="146"/>
      <c r="AK18" s="146"/>
      <c r="AL18" s="146"/>
      <c r="AM18" s="147"/>
      <c r="AN18" s="6"/>
    </row>
    <row r="19" spans="2:40" ht="12" customHeight="1">
      <c r="B19" s="6"/>
      <c r="C19" s="295"/>
      <c r="D19" s="312"/>
      <c r="E19" s="393"/>
      <c r="F19" s="394"/>
      <c r="G19" s="394"/>
      <c r="H19" s="395"/>
      <c r="I19" s="244"/>
      <c r="J19" s="244"/>
      <c r="K19" s="24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8"/>
      <c r="AN19" s="6"/>
    </row>
    <row r="20" spans="2:40" ht="12" customHeight="1">
      <c r="B20" s="6"/>
      <c r="C20" s="295"/>
      <c r="D20" s="312"/>
      <c r="E20" s="393"/>
      <c r="F20" s="394"/>
      <c r="G20" s="394"/>
      <c r="H20" s="395"/>
      <c r="I20" s="244"/>
      <c r="J20" s="255"/>
      <c r="K20" s="244"/>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4"/>
      <c r="AN20" s="6"/>
    </row>
    <row r="21" spans="2:40" ht="15" customHeight="1">
      <c r="B21" s="6"/>
      <c r="C21" s="295"/>
      <c r="D21" s="312"/>
      <c r="E21" s="397" t="s">
        <v>18</v>
      </c>
      <c r="F21" s="398"/>
      <c r="G21" s="398"/>
      <c r="H21" s="399"/>
      <c r="I21" s="120"/>
      <c r="J21" s="121" t="s">
        <v>190</v>
      </c>
      <c r="K21" s="122"/>
      <c r="L21" s="120"/>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AN21" s="6"/>
    </row>
    <row r="22" spans="2:40" ht="12" customHeight="1">
      <c r="B22" s="6"/>
      <c r="C22" s="295"/>
      <c r="D22" s="312"/>
      <c r="E22" s="397"/>
      <c r="F22" s="398"/>
      <c r="G22" s="398"/>
      <c r="H22" s="399"/>
      <c r="I22" s="244" t="s">
        <v>6</v>
      </c>
      <c r="J22" s="244"/>
      <c r="K22" s="244"/>
      <c r="L22" s="246" t="str">
        <f>IF(データ取込!D2=TRUE,IF(品質性能試験申込書!L15=0,"",品質性能試験申込書!L15),"")</f>
        <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7"/>
      <c r="AN22" s="6"/>
    </row>
    <row r="23" spans="2:40" ht="12" customHeight="1">
      <c r="B23" s="6"/>
      <c r="C23" s="295"/>
      <c r="D23" s="312"/>
      <c r="E23" s="397"/>
      <c r="F23" s="398"/>
      <c r="G23" s="398"/>
      <c r="H23" s="399"/>
      <c r="I23" s="244"/>
      <c r="J23" s="244"/>
      <c r="K23" s="244"/>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7"/>
      <c r="AN23" s="6"/>
    </row>
    <row r="24" spans="2:40" ht="12" customHeight="1">
      <c r="B24" s="6"/>
      <c r="C24" s="295"/>
      <c r="D24" s="312"/>
      <c r="E24" s="397"/>
      <c r="F24" s="398"/>
      <c r="G24" s="398"/>
      <c r="H24" s="399"/>
      <c r="I24" s="244"/>
      <c r="J24" s="244"/>
      <c r="K24" s="244"/>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7"/>
      <c r="AN24" s="6"/>
    </row>
    <row r="25" spans="2:40" ht="12" customHeight="1">
      <c r="B25" s="6"/>
      <c r="C25" s="295"/>
      <c r="D25" s="312"/>
      <c r="E25" s="397"/>
      <c r="F25" s="398"/>
      <c r="G25" s="398"/>
      <c r="H25" s="399"/>
      <c r="I25" s="245" t="s">
        <v>7</v>
      </c>
      <c r="J25" s="245"/>
      <c r="K25" s="245"/>
      <c r="L25" s="149" t="s">
        <v>8</v>
      </c>
      <c r="M25" s="256" t="str">
        <f>IF(データ取込!D2=TRUE,IF(品質性能試験申込書!M18=0,"",品質性能試験申込書!M18),"")</f>
        <v/>
      </c>
      <c r="N25" s="256"/>
      <c r="O25" s="148" t="s">
        <v>13</v>
      </c>
      <c r="P25" s="256" t="str">
        <f>IF(データ取込!D2=TRUE,IF(品質性能試験申込書!P18=0,"",品質性能試験申込書!P18),"")</f>
        <v/>
      </c>
      <c r="Q25" s="256"/>
      <c r="R25" s="256"/>
      <c r="S25" s="146"/>
      <c r="T25" s="146"/>
      <c r="U25" s="146"/>
      <c r="V25" s="146"/>
      <c r="W25" s="146"/>
      <c r="X25" s="146"/>
      <c r="Y25" s="146"/>
      <c r="Z25" s="146"/>
      <c r="AA25" s="146"/>
      <c r="AB25" s="146"/>
      <c r="AC25" s="146"/>
      <c r="AD25" s="146"/>
      <c r="AE25" s="146"/>
      <c r="AF25" s="146"/>
      <c r="AG25" s="146"/>
      <c r="AH25" s="146"/>
      <c r="AI25" s="146"/>
      <c r="AJ25" s="146"/>
      <c r="AK25" s="146"/>
      <c r="AL25" s="146"/>
      <c r="AM25" s="147"/>
      <c r="AN25" s="6"/>
    </row>
    <row r="26" spans="2:40" ht="12" customHeight="1">
      <c r="B26" s="6"/>
      <c r="C26" s="295"/>
      <c r="D26" s="312"/>
      <c r="E26" s="397"/>
      <c r="F26" s="398"/>
      <c r="G26" s="398"/>
      <c r="H26" s="399"/>
      <c r="I26" s="245"/>
      <c r="J26" s="245"/>
      <c r="K26" s="245"/>
      <c r="L26" s="369" t="str">
        <f>IF(データ取込!D2=TRUE,IF(品質性能試験申込書!L19=0,"",品質性能試験申込書!L19),"")</f>
        <v/>
      </c>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70"/>
      <c r="AN26" s="6"/>
    </row>
    <row r="27" spans="2:40" ht="12" customHeight="1">
      <c r="B27" s="6"/>
      <c r="C27" s="295"/>
      <c r="D27" s="312"/>
      <c r="E27" s="397"/>
      <c r="F27" s="398"/>
      <c r="G27" s="398"/>
      <c r="H27" s="399"/>
      <c r="I27" s="245"/>
      <c r="J27" s="245"/>
      <c r="K27" s="245"/>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7"/>
      <c r="AN27" s="6"/>
    </row>
    <row r="28" spans="2:40" ht="8.25" customHeight="1">
      <c r="B28" s="6"/>
      <c r="C28" s="295"/>
      <c r="D28" s="312"/>
      <c r="E28" s="397"/>
      <c r="F28" s="398"/>
      <c r="G28" s="398"/>
      <c r="H28" s="399"/>
      <c r="I28" s="384" t="s">
        <v>9</v>
      </c>
      <c r="J28" s="245"/>
      <c r="K28" s="245"/>
      <c r="L28" s="364"/>
      <c r="M28" s="365"/>
      <c r="N28" s="365"/>
      <c r="O28" s="365"/>
      <c r="P28" s="365"/>
      <c r="Q28" s="365"/>
      <c r="R28" s="365"/>
      <c r="S28" s="365"/>
      <c r="T28" s="365"/>
      <c r="U28" s="365"/>
      <c r="V28" s="365"/>
      <c r="W28" s="365"/>
      <c r="X28" s="365"/>
      <c r="Y28" s="366" t="s">
        <v>10</v>
      </c>
      <c r="Z28" s="367"/>
      <c r="AA28" s="368"/>
      <c r="AB28" s="385"/>
      <c r="AC28" s="385"/>
      <c r="AD28" s="385"/>
      <c r="AE28" s="385"/>
      <c r="AF28" s="385"/>
      <c r="AG28" s="385"/>
      <c r="AH28" s="385"/>
      <c r="AI28" s="385"/>
      <c r="AJ28" s="385"/>
      <c r="AK28" s="385"/>
      <c r="AL28" s="385"/>
      <c r="AM28" s="386"/>
      <c r="AN28" s="6"/>
    </row>
    <row r="29" spans="2:40" ht="8.25" customHeight="1">
      <c r="B29" s="6"/>
      <c r="C29" s="295"/>
      <c r="D29" s="312"/>
      <c r="E29" s="397"/>
      <c r="F29" s="398"/>
      <c r="G29" s="398"/>
      <c r="H29" s="399"/>
      <c r="I29" s="245"/>
      <c r="J29" s="245"/>
      <c r="K29" s="245"/>
      <c r="L29" s="364"/>
      <c r="M29" s="365"/>
      <c r="N29" s="365"/>
      <c r="O29" s="365"/>
      <c r="P29" s="365"/>
      <c r="Q29" s="365"/>
      <c r="R29" s="365"/>
      <c r="S29" s="365"/>
      <c r="T29" s="365"/>
      <c r="U29" s="365"/>
      <c r="V29" s="365"/>
      <c r="W29" s="365"/>
      <c r="X29" s="365"/>
      <c r="Y29" s="366"/>
      <c r="Z29" s="367"/>
      <c r="AA29" s="368"/>
      <c r="AB29" s="385"/>
      <c r="AC29" s="385"/>
      <c r="AD29" s="385"/>
      <c r="AE29" s="385"/>
      <c r="AF29" s="385"/>
      <c r="AG29" s="385"/>
      <c r="AH29" s="385"/>
      <c r="AI29" s="385"/>
      <c r="AJ29" s="385"/>
      <c r="AK29" s="385"/>
      <c r="AL29" s="385"/>
      <c r="AM29" s="386"/>
      <c r="AN29" s="6"/>
    </row>
    <row r="30" spans="2:40" ht="8.25" customHeight="1">
      <c r="B30" s="6"/>
      <c r="C30" s="295"/>
      <c r="D30" s="312"/>
      <c r="E30" s="397"/>
      <c r="F30" s="398"/>
      <c r="G30" s="398"/>
      <c r="H30" s="399"/>
      <c r="I30" s="245"/>
      <c r="J30" s="245"/>
      <c r="K30" s="245"/>
      <c r="L30" s="364"/>
      <c r="M30" s="365"/>
      <c r="N30" s="365"/>
      <c r="O30" s="365"/>
      <c r="P30" s="365"/>
      <c r="Q30" s="365"/>
      <c r="R30" s="365"/>
      <c r="S30" s="365"/>
      <c r="T30" s="365"/>
      <c r="U30" s="365"/>
      <c r="V30" s="365"/>
      <c r="W30" s="365"/>
      <c r="X30" s="365"/>
      <c r="Y30" s="366"/>
      <c r="Z30" s="367"/>
      <c r="AA30" s="368"/>
      <c r="AB30" s="385"/>
      <c r="AC30" s="385"/>
      <c r="AD30" s="385"/>
      <c r="AE30" s="385"/>
      <c r="AF30" s="385"/>
      <c r="AG30" s="385"/>
      <c r="AH30" s="385"/>
      <c r="AI30" s="385"/>
      <c r="AJ30" s="385"/>
      <c r="AK30" s="385"/>
      <c r="AL30" s="385"/>
      <c r="AM30" s="386"/>
      <c r="AN30" s="6"/>
    </row>
    <row r="31" spans="2:40" ht="12" customHeight="1">
      <c r="B31" s="6"/>
      <c r="C31" s="295"/>
      <c r="D31" s="312"/>
      <c r="E31" s="397"/>
      <c r="F31" s="398"/>
      <c r="G31" s="398"/>
      <c r="H31" s="399"/>
      <c r="I31" s="301" t="s">
        <v>157</v>
      </c>
      <c r="J31" s="302"/>
      <c r="K31" s="302"/>
      <c r="L31" s="303"/>
      <c r="M31" s="303"/>
      <c r="N31" s="303"/>
      <c r="O31" s="303"/>
      <c r="P31" s="303"/>
      <c r="Q31" s="303"/>
      <c r="R31" s="305" t="s">
        <v>158</v>
      </c>
      <c r="S31" s="305"/>
      <c r="T31" s="307"/>
      <c r="U31" s="307"/>
      <c r="V31" s="307"/>
      <c r="W31" s="307"/>
      <c r="X31" s="308"/>
      <c r="Y31" s="287" t="s">
        <v>159</v>
      </c>
      <c r="Z31" s="288"/>
      <c r="AA31" s="289"/>
      <c r="AB31" s="277"/>
      <c r="AC31" s="277"/>
      <c r="AD31" s="277"/>
      <c r="AE31" s="277"/>
      <c r="AF31" s="277"/>
      <c r="AG31" s="277"/>
      <c r="AH31" s="277"/>
      <c r="AI31" s="277"/>
      <c r="AJ31" s="277"/>
      <c r="AK31" s="277"/>
      <c r="AL31" s="277"/>
      <c r="AM31" s="278"/>
      <c r="AN31" s="6"/>
    </row>
    <row r="32" spans="2:40" ht="12" customHeight="1" thickBot="1">
      <c r="B32" s="6"/>
      <c r="C32" s="297"/>
      <c r="D32" s="390"/>
      <c r="E32" s="400"/>
      <c r="F32" s="401"/>
      <c r="G32" s="401"/>
      <c r="H32" s="402"/>
      <c r="I32" s="290"/>
      <c r="J32" s="291"/>
      <c r="K32" s="291"/>
      <c r="L32" s="304"/>
      <c r="M32" s="304"/>
      <c r="N32" s="304"/>
      <c r="O32" s="304"/>
      <c r="P32" s="304"/>
      <c r="Q32" s="304"/>
      <c r="R32" s="306"/>
      <c r="S32" s="306"/>
      <c r="T32" s="309"/>
      <c r="U32" s="309"/>
      <c r="V32" s="309"/>
      <c r="W32" s="309"/>
      <c r="X32" s="310"/>
      <c r="Y32" s="290"/>
      <c r="Z32" s="291"/>
      <c r="AA32" s="292"/>
      <c r="AB32" s="279"/>
      <c r="AC32" s="279"/>
      <c r="AD32" s="279"/>
      <c r="AE32" s="279"/>
      <c r="AF32" s="279"/>
      <c r="AG32" s="279"/>
      <c r="AH32" s="279"/>
      <c r="AI32" s="279"/>
      <c r="AJ32" s="279"/>
      <c r="AK32" s="279"/>
      <c r="AL32" s="279"/>
      <c r="AM32" s="280"/>
      <c r="AN32" s="6"/>
    </row>
    <row r="33" spans="2:40" ht="5.25" customHeight="1" thickBot="1">
      <c r="B33" s="6"/>
      <c r="C33" s="266"/>
      <c r="D33" s="267"/>
      <c r="E33" s="268"/>
      <c r="F33" s="268"/>
      <c r="G33" s="268"/>
      <c r="H33" s="268"/>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6"/>
    </row>
    <row r="34" spans="2:40" ht="12.75" customHeight="1">
      <c r="B34" s="6"/>
      <c r="C34" s="315" t="s">
        <v>19</v>
      </c>
      <c r="D34" s="316"/>
      <c r="E34" s="281" t="s">
        <v>20</v>
      </c>
      <c r="F34" s="282"/>
      <c r="G34" s="282"/>
      <c r="H34" s="282"/>
      <c r="I34" s="283" t="s">
        <v>12</v>
      </c>
      <c r="J34" s="25"/>
      <c r="K34" s="269" t="s">
        <v>44</v>
      </c>
      <c r="L34" s="269"/>
      <c r="M34" s="269"/>
      <c r="N34" s="269"/>
      <c r="O34" s="25"/>
      <c r="P34" s="25"/>
      <c r="Q34" s="25"/>
      <c r="R34" s="286" t="s">
        <v>116</v>
      </c>
      <c r="S34" s="286"/>
      <c r="T34" s="286"/>
      <c r="U34" s="286"/>
      <c r="V34" s="286"/>
      <c r="W34" s="286"/>
      <c r="X34" s="104"/>
      <c r="Y34" s="104"/>
      <c r="Z34" s="104"/>
      <c r="AA34" s="104"/>
      <c r="AB34" s="104"/>
      <c r="AC34" s="104"/>
      <c r="AD34" s="104"/>
      <c r="AE34" s="104"/>
      <c r="AF34" s="104"/>
      <c r="AG34" s="104"/>
      <c r="AH34" s="104"/>
      <c r="AI34" s="104"/>
      <c r="AJ34" s="104"/>
      <c r="AK34" s="104"/>
      <c r="AL34" s="104"/>
      <c r="AM34" s="284"/>
      <c r="AN34" s="6"/>
    </row>
    <row r="35" spans="2:40" ht="12.75" customHeight="1">
      <c r="B35" s="6"/>
      <c r="C35" s="317"/>
      <c r="D35" s="318"/>
      <c r="E35" s="203"/>
      <c r="F35" s="204"/>
      <c r="G35" s="204"/>
      <c r="H35" s="204"/>
      <c r="I35" s="207"/>
      <c r="J35" s="35"/>
      <c r="K35" s="270"/>
      <c r="L35" s="270"/>
      <c r="M35" s="270"/>
      <c r="N35" s="270"/>
      <c r="O35" s="35"/>
      <c r="P35" s="35"/>
      <c r="Q35" s="35"/>
      <c r="R35" s="272"/>
      <c r="S35" s="272"/>
      <c r="T35" s="272"/>
      <c r="U35" s="272"/>
      <c r="V35" s="272"/>
      <c r="W35" s="272"/>
      <c r="X35" s="105"/>
      <c r="Y35" s="105"/>
      <c r="Z35" s="105"/>
      <c r="AA35" s="105"/>
      <c r="AB35" s="105"/>
      <c r="AC35" s="105"/>
      <c r="AD35" s="105"/>
      <c r="AE35" s="105"/>
      <c r="AF35" s="105"/>
      <c r="AG35" s="105"/>
      <c r="AH35" s="105"/>
      <c r="AI35" s="105"/>
      <c r="AJ35" s="105"/>
      <c r="AK35" s="105"/>
      <c r="AL35" s="105"/>
      <c r="AM35" s="285"/>
      <c r="AN35" s="6"/>
    </row>
    <row r="36" spans="2:40" ht="12.75" customHeight="1">
      <c r="B36" s="6"/>
      <c r="C36" s="317"/>
      <c r="D36" s="318"/>
      <c r="E36" s="200" t="s">
        <v>29</v>
      </c>
      <c r="F36" s="201"/>
      <c r="G36" s="201"/>
      <c r="H36" s="201"/>
      <c r="I36" s="202" t="s">
        <v>12</v>
      </c>
      <c r="J36" s="116"/>
      <c r="K36" s="259" t="s">
        <v>191</v>
      </c>
      <c r="L36" s="259"/>
      <c r="M36" s="259"/>
      <c r="N36" s="117"/>
      <c r="O36" s="259" t="s">
        <v>30</v>
      </c>
      <c r="P36" s="259"/>
      <c r="Q36" s="259"/>
      <c r="R36" s="112"/>
      <c r="S36" s="272" t="s">
        <v>192</v>
      </c>
      <c r="T36" s="272"/>
      <c r="U36" s="272"/>
      <c r="V36" s="272"/>
      <c r="W36" s="115"/>
      <c r="X36" s="273" t="s">
        <v>33</v>
      </c>
      <c r="Y36" s="273"/>
      <c r="Z36" s="273"/>
      <c r="AA36" s="273"/>
      <c r="AB36" s="273"/>
      <c r="AC36" s="273"/>
      <c r="AD36" s="273"/>
      <c r="AE36" s="273"/>
      <c r="AF36" s="274"/>
      <c r="AG36" s="274"/>
      <c r="AH36" s="274"/>
      <c r="AI36" s="274"/>
      <c r="AJ36" s="274"/>
      <c r="AK36" s="274"/>
      <c r="AL36" s="274"/>
      <c r="AM36" s="271" t="s">
        <v>11</v>
      </c>
      <c r="AN36" s="6"/>
    </row>
    <row r="37" spans="2:40" ht="12.75" customHeight="1">
      <c r="B37" s="6"/>
      <c r="C37" s="317"/>
      <c r="D37" s="318"/>
      <c r="E37" s="200"/>
      <c r="F37" s="201"/>
      <c r="G37" s="201"/>
      <c r="H37" s="201"/>
      <c r="I37" s="202"/>
      <c r="J37" s="111"/>
      <c r="K37" s="259"/>
      <c r="L37" s="259"/>
      <c r="M37" s="259"/>
      <c r="N37" s="113"/>
      <c r="O37" s="259"/>
      <c r="P37" s="259"/>
      <c r="Q37" s="259"/>
      <c r="R37" s="111"/>
      <c r="S37" s="273"/>
      <c r="T37" s="273"/>
      <c r="U37" s="273"/>
      <c r="V37" s="273"/>
      <c r="W37" s="114"/>
      <c r="X37" s="273"/>
      <c r="Y37" s="273"/>
      <c r="Z37" s="273"/>
      <c r="AA37" s="273"/>
      <c r="AB37" s="273"/>
      <c r="AC37" s="273"/>
      <c r="AD37" s="273"/>
      <c r="AE37" s="273"/>
      <c r="AF37" s="274"/>
      <c r="AG37" s="274"/>
      <c r="AH37" s="274"/>
      <c r="AI37" s="274"/>
      <c r="AJ37" s="274"/>
      <c r="AK37" s="274"/>
      <c r="AL37" s="274"/>
      <c r="AM37" s="271"/>
      <c r="AN37" s="6"/>
    </row>
    <row r="38" spans="2:40" ht="12.75" customHeight="1">
      <c r="B38" s="6"/>
      <c r="C38" s="317"/>
      <c r="D38" s="318"/>
      <c r="E38" s="200" t="s">
        <v>34</v>
      </c>
      <c r="F38" s="201"/>
      <c r="G38" s="201"/>
      <c r="H38" s="201"/>
      <c r="I38" s="202" t="s">
        <v>12</v>
      </c>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8"/>
      <c r="AN38" s="6"/>
    </row>
    <row r="39" spans="2:40" ht="12.75" customHeight="1">
      <c r="B39" s="6"/>
      <c r="C39" s="317"/>
      <c r="D39" s="318"/>
      <c r="E39" s="200"/>
      <c r="F39" s="201"/>
      <c r="G39" s="201"/>
      <c r="H39" s="201"/>
      <c r="I39" s="202"/>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8"/>
      <c r="AN39" s="6"/>
    </row>
    <row r="40" spans="2:40" ht="12.75" customHeight="1">
      <c r="B40" s="6"/>
      <c r="C40" s="317"/>
      <c r="D40" s="318"/>
      <c r="E40" s="203" t="s">
        <v>21</v>
      </c>
      <c r="F40" s="204"/>
      <c r="G40" s="204"/>
      <c r="H40" s="204"/>
      <c r="I40" s="207" t="s">
        <v>12</v>
      </c>
      <c r="J40" s="329"/>
      <c r="K40" s="329"/>
      <c r="L40" s="331" t="s">
        <v>35</v>
      </c>
      <c r="M40" s="211" t="s">
        <v>28</v>
      </c>
      <c r="N40" s="212"/>
      <c r="O40" s="212"/>
      <c r="P40" s="212"/>
      <c r="Q40" s="233" t="s">
        <v>12</v>
      </c>
      <c r="R40" s="228"/>
      <c r="S40" s="228"/>
      <c r="T40" s="228"/>
      <c r="U40" s="228"/>
      <c r="V40" s="228"/>
      <c r="W40" s="228"/>
      <c r="X40" s="228"/>
      <c r="Y40" s="228"/>
      <c r="Z40" s="229"/>
      <c r="AA40" s="234" t="s">
        <v>45</v>
      </c>
      <c r="AB40" s="235"/>
      <c r="AC40" s="235"/>
      <c r="AD40" s="235"/>
      <c r="AE40" s="207" t="s">
        <v>12</v>
      </c>
      <c r="AF40" s="224"/>
      <c r="AG40" s="224"/>
      <c r="AH40" s="224"/>
      <c r="AI40" s="224"/>
      <c r="AJ40" s="224"/>
      <c r="AK40" s="224"/>
      <c r="AL40" s="224"/>
      <c r="AM40" s="225"/>
      <c r="AN40" s="6"/>
    </row>
    <row r="41" spans="2:40" ht="12.75" customHeight="1" thickBot="1">
      <c r="B41" s="6"/>
      <c r="C41" s="319"/>
      <c r="D41" s="320"/>
      <c r="E41" s="231"/>
      <c r="F41" s="232"/>
      <c r="G41" s="232"/>
      <c r="H41" s="232"/>
      <c r="I41" s="223"/>
      <c r="J41" s="330"/>
      <c r="K41" s="330"/>
      <c r="L41" s="332"/>
      <c r="M41" s="231"/>
      <c r="N41" s="232"/>
      <c r="O41" s="232"/>
      <c r="P41" s="232"/>
      <c r="Q41" s="223"/>
      <c r="R41" s="226"/>
      <c r="S41" s="226"/>
      <c r="T41" s="226"/>
      <c r="U41" s="226"/>
      <c r="V41" s="226"/>
      <c r="W41" s="226"/>
      <c r="X41" s="226"/>
      <c r="Y41" s="226"/>
      <c r="Z41" s="230"/>
      <c r="AA41" s="236"/>
      <c r="AB41" s="236"/>
      <c r="AC41" s="236"/>
      <c r="AD41" s="236"/>
      <c r="AE41" s="223"/>
      <c r="AF41" s="226"/>
      <c r="AG41" s="226"/>
      <c r="AH41" s="226"/>
      <c r="AI41" s="226"/>
      <c r="AJ41" s="226"/>
      <c r="AK41" s="226"/>
      <c r="AL41" s="226"/>
      <c r="AM41" s="227"/>
      <c r="AN41" s="6"/>
    </row>
    <row r="42" spans="2:40" ht="5.25" customHeight="1" thickBot="1">
      <c r="B42" s="6"/>
      <c r="C42" s="9"/>
      <c r="D42" s="9"/>
      <c r="E42" s="10"/>
      <c r="F42" s="10"/>
      <c r="G42" s="10"/>
      <c r="H42" s="10"/>
      <c r="I42" s="11"/>
      <c r="J42" s="11"/>
      <c r="K42" s="11"/>
      <c r="L42" s="11"/>
      <c r="M42" s="11"/>
      <c r="N42" s="11"/>
      <c r="O42" s="11"/>
      <c r="P42" s="11"/>
      <c r="Q42" s="11"/>
      <c r="R42" s="11"/>
      <c r="S42" s="11"/>
      <c r="T42" s="11"/>
      <c r="U42" s="11"/>
      <c r="V42" s="5"/>
      <c r="W42" s="11"/>
      <c r="X42" s="11"/>
      <c r="Y42" s="11"/>
      <c r="Z42" s="11"/>
      <c r="AA42" s="12"/>
      <c r="AB42" s="13"/>
      <c r="AC42" s="13"/>
      <c r="AD42" s="14"/>
      <c r="AE42" s="13"/>
      <c r="AF42" s="13"/>
      <c r="AG42" s="13"/>
      <c r="AH42" s="13"/>
      <c r="AI42" s="13"/>
      <c r="AJ42" s="13"/>
      <c r="AK42" s="13"/>
      <c r="AL42" s="13"/>
      <c r="AM42" s="13"/>
      <c r="AN42" s="6"/>
    </row>
    <row r="43" spans="2:40" ht="16.5" customHeight="1">
      <c r="B43" s="6"/>
      <c r="C43" s="321" t="s">
        <v>22</v>
      </c>
      <c r="D43" s="322"/>
      <c r="E43" s="260" t="s">
        <v>36</v>
      </c>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c r="AN43" s="36"/>
    </row>
    <row r="44" spans="2:40" ht="12" customHeight="1">
      <c r="B44" s="6"/>
      <c r="C44" s="323"/>
      <c r="D44" s="324"/>
      <c r="E44" s="27"/>
      <c r="F44" s="27"/>
      <c r="G44" s="37"/>
      <c r="H44" s="37"/>
      <c r="I44" s="37"/>
      <c r="J44" s="37"/>
      <c r="K44" s="262" t="s">
        <v>37</v>
      </c>
      <c r="L44" s="262"/>
      <c r="M44" s="262"/>
      <c r="N44" s="262"/>
      <c r="O44" s="262"/>
      <c r="P44" s="37"/>
      <c r="Q44" s="28"/>
      <c r="R44" s="37"/>
      <c r="S44" s="37"/>
      <c r="T44" s="37"/>
      <c r="U44" s="37"/>
      <c r="V44" s="262" t="s">
        <v>38</v>
      </c>
      <c r="W44" s="262"/>
      <c r="X44" s="262"/>
      <c r="Y44" s="262"/>
      <c r="Z44" s="262"/>
      <c r="AA44" s="262"/>
      <c r="AB44" s="262"/>
      <c r="AC44" s="262"/>
      <c r="AD44" s="262"/>
      <c r="AE44" s="262"/>
      <c r="AF44" s="37"/>
      <c r="AG44" s="37"/>
      <c r="AH44" s="24"/>
      <c r="AI44" s="24"/>
      <c r="AJ44" s="24"/>
      <c r="AK44" s="24"/>
      <c r="AL44" s="24"/>
      <c r="AM44" s="29"/>
      <c r="AN44" s="6"/>
    </row>
    <row r="45" spans="2:40" ht="12" customHeight="1">
      <c r="B45" s="6"/>
      <c r="C45" s="323"/>
      <c r="D45" s="324"/>
      <c r="E45" s="26"/>
      <c r="F45" s="26"/>
      <c r="G45" s="40"/>
      <c r="H45" s="37"/>
      <c r="I45" s="37"/>
      <c r="J45" s="37"/>
      <c r="K45" s="263"/>
      <c r="L45" s="263"/>
      <c r="M45" s="263"/>
      <c r="N45" s="263"/>
      <c r="O45" s="263"/>
      <c r="P45" s="37"/>
      <c r="Q45" s="31"/>
      <c r="R45" s="40"/>
      <c r="S45" s="40"/>
      <c r="T45" s="40"/>
      <c r="U45" s="40"/>
      <c r="V45" s="263"/>
      <c r="W45" s="263"/>
      <c r="X45" s="263"/>
      <c r="Y45" s="263"/>
      <c r="Z45" s="263"/>
      <c r="AA45" s="263"/>
      <c r="AB45" s="263"/>
      <c r="AC45" s="263"/>
      <c r="AD45" s="263"/>
      <c r="AE45" s="263"/>
      <c r="AF45" s="40"/>
      <c r="AG45" s="40"/>
      <c r="AH45" s="32"/>
      <c r="AI45" s="32"/>
      <c r="AJ45" s="32"/>
      <c r="AK45" s="32"/>
      <c r="AL45" s="32"/>
      <c r="AM45" s="33"/>
      <c r="AN45" s="6"/>
    </row>
    <row r="46" spans="2:40" ht="12" customHeight="1">
      <c r="B46" s="6"/>
      <c r="C46" s="323"/>
      <c r="D46" s="324"/>
      <c r="E46" s="106"/>
      <c r="F46" s="106"/>
      <c r="G46" s="106"/>
      <c r="H46" s="39"/>
      <c r="I46" s="39"/>
      <c r="J46" s="39"/>
      <c r="K46" s="264" t="s">
        <v>39</v>
      </c>
      <c r="L46" s="264"/>
      <c r="M46" s="264"/>
      <c r="N46" s="264"/>
      <c r="O46" s="264"/>
      <c r="P46" s="264"/>
      <c r="Q46" s="30"/>
      <c r="R46" s="39"/>
      <c r="S46" s="39"/>
      <c r="T46" s="39"/>
      <c r="U46" s="39"/>
      <c r="V46" s="264" t="s">
        <v>40</v>
      </c>
      <c r="W46" s="264"/>
      <c r="X46" s="264"/>
      <c r="Y46" s="264"/>
      <c r="Z46" s="264"/>
      <c r="AA46" s="264"/>
      <c r="AB46" s="264"/>
      <c r="AC46" s="264"/>
      <c r="AD46" s="264"/>
      <c r="AE46" s="39"/>
      <c r="AF46" s="39"/>
      <c r="AG46" s="30"/>
      <c r="AH46" s="39"/>
      <c r="AI46" s="39"/>
      <c r="AJ46" s="39"/>
      <c r="AK46" s="39"/>
      <c r="AL46" s="107"/>
      <c r="AM46" s="108"/>
      <c r="AN46" s="6"/>
    </row>
    <row r="47" spans="2:40" ht="12" customHeight="1">
      <c r="B47" s="6"/>
      <c r="C47" s="323"/>
      <c r="D47" s="324"/>
      <c r="E47" s="106"/>
      <c r="F47" s="106"/>
      <c r="G47" s="106"/>
      <c r="H47" s="40"/>
      <c r="I47" s="40"/>
      <c r="J47" s="40"/>
      <c r="K47" s="263"/>
      <c r="L47" s="263"/>
      <c r="M47" s="263"/>
      <c r="N47" s="263"/>
      <c r="O47" s="263"/>
      <c r="P47" s="263"/>
      <c r="Q47" s="31"/>
      <c r="R47" s="40"/>
      <c r="S47" s="40"/>
      <c r="T47" s="40"/>
      <c r="U47" s="40"/>
      <c r="V47" s="263"/>
      <c r="W47" s="263"/>
      <c r="X47" s="263"/>
      <c r="Y47" s="263"/>
      <c r="Z47" s="263"/>
      <c r="AA47" s="263"/>
      <c r="AB47" s="263"/>
      <c r="AC47" s="263"/>
      <c r="AD47" s="263"/>
      <c r="AE47" s="40"/>
      <c r="AF47" s="40"/>
      <c r="AG47" s="31"/>
      <c r="AH47" s="40"/>
      <c r="AI47" s="40"/>
      <c r="AJ47" s="40"/>
      <c r="AK47" s="40"/>
      <c r="AL47" s="32"/>
      <c r="AM47" s="29"/>
      <c r="AN47" s="6"/>
    </row>
    <row r="48" spans="2:40" ht="12" customHeight="1">
      <c r="B48" s="6"/>
      <c r="C48" s="323"/>
      <c r="D48" s="324"/>
      <c r="E48" s="109"/>
      <c r="F48" s="109"/>
      <c r="G48" s="39"/>
      <c r="H48" s="39"/>
      <c r="I48" s="39"/>
      <c r="J48" s="39"/>
      <c r="K48" s="264" t="s">
        <v>41</v>
      </c>
      <c r="L48" s="264"/>
      <c r="M48" s="264"/>
      <c r="N48" s="264"/>
      <c r="O48" s="264"/>
      <c r="P48" s="264"/>
      <c r="Q48" s="264"/>
      <c r="R48" s="264"/>
      <c r="S48" s="39"/>
      <c r="T48" s="39"/>
      <c r="U48" s="39"/>
      <c r="V48" s="39"/>
      <c r="W48" s="39"/>
      <c r="X48" s="39"/>
      <c r="Y48" s="39"/>
      <c r="Z48" s="39"/>
      <c r="AA48" s="39"/>
      <c r="AB48" s="39"/>
      <c r="AC48" s="39"/>
      <c r="AD48" s="39"/>
      <c r="AE48" s="39"/>
      <c r="AF48" s="39"/>
      <c r="AG48" s="39"/>
      <c r="AH48" s="39"/>
      <c r="AI48" s="39"/>
      <c r="AJ48" s="39"/>
      <c r="AK48" s="39"/>
      <c r="AL48" s="39"/>
      <c r="AM48" s="38"/>
      <c r="AN48" s="6"/>
    </row>
    <row r="49" spans="2:40" ht="12" customHeight="1">
      <c r="B49" s="6"/>
      <c r="C49" s="325"/>
      <c r="D49" s="326"/>
      <c r="E49" s="110"/>
      <c r="F49" s="110"/>
      <c r="G49" s="42"/>
      <c r="H49" s="42"/>
      <c r="I49" s="42"/>
      <c r="J49" s="42"/>
      <c r="K49" s="265"/>
      <c r="L49" s="265"/>
      <c r="M49" s="265"/>
      <c r="N49" s="265"/>
      <c r="O49" s="265"/>
      <c r="P49" s="265"/>
      <c r="Q49" s="265"/>
      <c r="R49" s="265"/>
      <c r="S49" s="42"/>
      <c r="T49" s="42"/>
      <c r="U49" s="42"/>
      <c r="V49" s="42"/>
      <c r="W49" s="42"/>
      <c r="X49" s="42"/>
      <c r="Y49" s="42"/>
      <c r="Z49" s="42"/>
      <c r="AA49" s="42"/>
      <c r="AB49" s="42"/>
      <c r="AC49" s="42"/>
      <c r="AD49" s="42"/>
      <c r="AE49" s="42"/>
      <c r="AF49" s="42"/>
      <c r="AG49" s="42"/>
      <c r="AH49" s="42"/>
      <c r="AI49" s="42"/>
      <c r="AJ49" s="42"/>
      <c r="AK49" s="42"/>
      <c r="AL49" s="42"/>
      <c r="AM49" s="41"/>
      <c r="AN49" s="6"/>
    </row>
    <row r="50" spans="2:40" ht="12" customHeight="1">
      <c r="B50" s="6"/>
      <c r="C50" s="293" t="s">
        <v>43</v>
      </c>
      <c r="D50" s="311"/>
      <c r="E50" s="221" t="s">
        <v>142</v>
      </c>
      <c r="F50" s="222"/>
      <c r="G50" s="222"/>
      <c r="H50" s="222"/>
      <c r="I50" s="222"/>
      <c r="J50" s="222"/>
      <c r="K50" s="237" t="s">
        <v>12</v>
      </c>
      <c r="L50" s="127"/>
      <c r="M50" s="128"/>
      <c r="N50" s="128"/>
      <c r="O50" s="336" t="s">
        <v>149</v>
      </c>
      <c r="P50" s="336"/>
      <c r="Q50" s="128"/>
      <c r="R50" s="129"/>
      <c r="S50" s="127"/>
      <c r="T50" s="238" t="s">
        <v>150</v>
      </c>
      <c r="U50" s="238"/>
      <c r="V50" s="129"/>
      <c r="W50" s="129"/>
      <c r="X50" s="130"/>
      <c r="Y50" s="240" t="s">
        <v>151</v>
      </c>
      <c r="Z50" s="240"/>
      <c r="AA50" s="240"/>
      <c r="AB50" s="240"/>
      <c r="AC50" s="242"/>
      <c r="AD50" s="242"/>
      <c r="AE50" s="275" t="s">
        <v>152</v>
      </c>
      <c r="AF50" s="127"/>
      <c r="AG50" s="127"/>
      <c r="AH50" s="144"/>
      <c r="AI50" s="144"/>
      <c r="AJ50" s="127"/>
      <c r="AK50" s="127"/>
      <c r="AL50" s="127"/>
      <c r="AM50" s="131"/>
      <c r="AN50" s="6"/>
    </row>
    <row r="51" spans="2:40" ht="12" customHeight="1">
      <c r="B51" s="6"/>
      <c r="C51" s="295"/>
      <c r="D51" s="312"/>
      <c r="E51" s="203"/>
      <c r="F51" s="204"/>
      <c r="G51" s="204"/>
      <c r="H51" s="204"/>
      <c r="I51" s="204"/>
      <c r="J51" s="204"/>
      <c r="K51" s="207"/>
      <c r="L51" s="132"/>
      <c r="M51" s="32"/>
      <c r="N51" s="32"/>
      <c r="O51" s="337"/>
      <c r="P51" s="337"/>
      <c r="Q51" s="32"/>
      <c r="R51" s="40"/>
      <c r="S51" s="133"/>
      <c r="T51" s="239"/>
      <c r="U51" s="239"/>
      <c r="V51" s="40"/>
      <c r="W51" s="40"/>
      <c r="X51" s="134"/>
      <c r="Y51" s="241"/>
      <c r="Z51" s="241"/>
      <c r="AA51" s="241"/>
      <c r="AB51" s="241"/>
      <c r="AC51" s="243"/>
      <c r="AD51" s="243"/>
      <c r="AE51" s="276"/>
      <c r="AF51" s="135"/>
      <c r="AG51" s="135"/>
      <c r="AH51" s="145"/>
      <c r="AI51" s="145"/>
      <c r="AJ51" s="135"/>
      <c r="AK51" s="135"/>
      <c r="AL51" s="135"/>
      <c r="AM51" s="136"/>
      <c r="AN51" s="6"/>
    </row>
    <row r="52" spans="2:40" ht="12" customHeight="1">
      <c r="B52" s="6"/>
      <c r="C52" s="295"/>
      <c r="D52" s="312"/>
      <c r="E52" s="211" t="s">
        <v>23</v>
      </c>
      <c r="F52" s="212"/>
      <c r="G52" s="212"/>
      <c r="H52" s="212"/>
      <c r="I52" s="212"/>
      <c r="J52" s="212"/>
      <c r="K52" s="233" t="s">
        <v>12</v>
      </c>
      <c r="L52" s="96"/>
      <c r="M52" s="137"/>
      <c r="N52" s="137"/>
      <c r="O52" s="217" t="s">
        <v>123</v>
      </c>
      <c r="P52" s="217"/>
      <c r="Q52" s="217"/>
      <c r="R52" s="217"/>
      <c r="S52" s="217"/>
      <c r="T52" s="217"/>
      <c r="U52" s="217"/>
      <c r="V52" s="217"/>
      <c r="W52" s="299"/>
      <c r="X52" s="299"/>
      <c r="Y52" s="299"/>
      <c r="Z52" s="299"/>
      <c r="AA52" s="299"/>
      <c r="AB52" s="299"/>
      <c r="AC52" s="299"/>
      <c r="AD52" s="299"/>
      <c r="AE52" s="299"/>
      <c r="AF52" s="299"/>
      <c r="AG52" s="219" t="s">
        <v>42</v>
      </c>
      <c r="AH52" s="219"/>
      <c r="AI52" s="97"/>
      <c r="AJ52" s="217" t="s">
        <v>24</v>
      </c>
      <c r="AK52" s="217"/>
      <c r="AL52" s="97"/>
      <c r="AM52" s="98"/>
      <c r="AN52" s="6"/>
    </row>
    <row r="53" spans="2:40" ht="12" customHeight="1">
      <c r="B53" s="6"/>
      <c r="C53" s="295"/>
      <c r="D53" s="312"/>
      <c r="E53" s="333"/>
      <c r="F53" s="334"/>
      <c r="G53" s="334"/>
      <c r="H53" s="334"/>
      <c r="I53" s="334"/>
      <c r="J53" s="334"/>
      <c r="K53" s="335"/>
      <c r="L53" s="99"/>
      <c r="M53" s="138"/>
      <c r="N53" s="138"/>
      <c r="O53" s="218"/>
      <c r="P53" s="218"/>
      <c r="Q53" s="218"/>
      <c r="R53" s="218"/>
      <c r="S53" s="218"/>
      <c r="T53" s="218"/>
      <c r="U53" s="218"/>
      <c r="V53" s="218"/>
      <c r="W53" s="300"/>
      <c r="X53" s="300"/>
      <c r="Y53" s="300"/>
      <c r="Z53" s="300"/>
      <c r="AA53" s="300"/>
      <c r="AB53" s="300"/>
      <c r="AC53" s="300"/>
      <c r="AD53" s="300"/>
      <c r="AE53" s="300"/>
      <c r="AF53" s="300"/>
      <c r="AG53" s="220"/>
      <c r="AH53" s="220"/>
      <c r="AI53" s="100"/>
      <c r="AJ53" s="218"/>
      <c r="AK53" s="218"/>
      <c r="AL53" s="100"/>
      <c r="AM53" s="101"/>
      <c r="AN53" s="6"/>
    </row>
    <row r="54" spans="2:40" ht="12" customHeight="1">
      <c r="B54" s="6"/>
      <c r="C54" s="295"/>
      <c r="D54" s="312"/>
      <c r="E54" s="203" t="s">
        <v>25</v>
      </c>
      <c r="F54" s="204"/>
      <c r="G54" s="204"/>
      <c r="H54" s="204"/>
      <c r="I54" s="204"/>
      <c r="J54" s="204"/>
      <c r="K54" s="207" t="s">
        <v>12</v>
      </c>
      <c r="L54" s="209"/>
      <c r="M54" s="209"/>
      <c r="N54" s="209"/>
      <c r="O54" s="209"/>
      <c r="P54" s="209"/>
      <c r="Q54" s="209"/>
      <c r="R54" s="209"/>
      <c r="S54" s="209"/>
      <c r="T54" s="209"/>
      <c r="U54" s="209"/>
      <c r="V54" s="211" t="s">
        <v>26</v>
      </c>
      <c r="W54" s="212"/>
      <c r="X54" s="212"/>
      <c r="Y54" s="212"/>
      <c r="Z54" s="212"/>
      <c r="AA54" s="212"/>
      <c r="AB54" s="207" t="s">
        <v>12</v>
      </c>
      <c r="AC54" s="213"/>
      <c r="AD54" s="213"/>
      <c r="AE54" s="213"/>
      <c r="AF54" s="213"/>
      <c r="AG54" s="213"/>
      <c r="AH54" s="213"/>
      <c r="AI54" s="213"/>
      <c r="AJ54" s="213"/>
      <c r="AK54" s="213"/>
      <c r="AL54" s="213"/>
      <c r="AM54" s="214"/>
      <c r="AN54" s="6"/>
    </row>
    <row r="55" spans="2:40" ht="12" customHeight="1">
      <c r="B55" s="6"/>
      <c r="C55" s="313"/>
      <c r="D55" s="314"/>
      <c r="E55" s="205"/>
      <c r="F55" s="206"/>
      <c r="G55" s="206"/>
      <c r="H55" s="206"/>
      <c r="I55" s="206"/>
      <c r="J55" s="206"/>
      <c r="K55" s="208"/>
      <c r="L55" s="210"/>
      <c r="M55" s="210"/>
      <c r="N55" s="210"/>
      <c r="O55" s="210"/>
      <c r="P55" s="210"/>
      <c r="Q55" s="210"/>
      <c r="R55" s="210"/>
      <c r="S55" s="210"/>
      <c r="T55" s="210"/>
      <c r="U55" s="210"/>
      <c r="V55" s="205"/>
      <c r="W55" s="206"/>
      <c r="X55" s="206"/>
      <c r="Y55" s="206"/>
      <c r="Z55" s="206"/>
      <c r="AA55" s="206"/>
      <c r="AB55" s="208"/>
      <c r="AC55" s="215"/>
      <c r="AD55" s="215"/>
      <c r="AE55" s="215"/>
      <c r="AF55" s="215"/>
      <c r="AG55" s="215"/>
      <c r="AH55" s="215"/>
      <c r="AI55" s="215"/>
      <c r="AJ55" s="215"/>
      <c r="AK55" s="215"/>
      <c r="AL55" s="215"/>
      <c r="AM55" s="216"/>
      <c r="AN55" s="6"/>
    </row>
    <row r="56" spans="2:40" ht="12" customHeight="1">
      <c r="B56" s="6"/>
      <c r="C56" s="293" t="s">
        <v>27</v>
      </c>
      <c r="D56" s="294"/>
      <c r="E56" s="198" t="s">
        <v>127</v>
      </c>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9"/>
      <c r="AN56" s="6"/>
    </row>
    <row r="57" spans="2:40" ht="12" customHeight="1">
      <c r="B57" s="6"/>
      <c r="C57" s="295"/>
      <c r="D57" s="296"/>
      <c r="E57" s="403"/>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5"/>
      <c r="AN57" s="6"/>
    </row>
    <row r="58" spans="2:40" ht="12" customHeight="1">
      <c r="B58" s="6"/>
      <c r="C58" s="295"/>
      <c r="D58" s="296"/>
      <c r="E58" s="403"/>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5"/>
      <c r="AN58" s="6"/>
    </row>
    <row r="59" spans="2:40" ht="12" customHeight="1">
      <c r="B59" s="6"/>
      <c r="C59" s="295"/>
      <c r="D59" s="296"/>
      <c r="E59" s="403"/>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5"/>
      <c r="AN59" s="6"/>
    </row>
    <row r="60" spans="2:40" ht="12" customHeight="1">
      <c r="B60" s="6"/>
      <c r="C60" s="295"/>
      <c r="D60" s="296"/>
      <c r="E60" s="403"/>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5"/>
      <c r="AN60" s="6"/>
    </row>
    <row r="61" spans="2:40" ht="12" customHeight="1">
      <c r="B61" s="6"/>
      <c r="C61" s="295"/>
      <c r="D61" s="296"/>
      <c r="E61" s="403"/>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5"/>
      <c r="AN61" s="6"/>
    </row>
    <row r="62" spans="2:40" ht="12" customHeight="1">
      <c r="B62" s="6"/>
      <c r="C62" s="295"/>
      <c r="D62" s="296"/>
      <c r="E62" s="403"/>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5"/>
      <c r="AN62" s="6"/>
    </row>
    <row r="63" spans="2:40" ht="12" customHeight="1">
      <c r="B63" s="6"/>
      <c r="C63" s="295"/>
      <c r="D63" s="296"/>
      <c r="E63" s="403"/>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5"/>
      <c r="AN63" s="6"/>
    </row>
    <row r="64" spans="2:40" ht="12" customHeight="1">
      <c r="B64" s="6"/>
      <c r="C64" s="295"/>
      <c r="D64" s="296"/>
      <c r="E64" s="403"/>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5"/>
      <c r="AN64" s="6"/>
    </row>
    <row r="65" spans="2:40" ht="12" customHeight="1">
      <c r="B65" s="6"/>
      <c r="C65" s="295"/>
      <c r="D65" s="296"/>
      <c r="E65" s="403"/>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5"/>
      <c r="AN65" s="6"/>
    </row>
    <row r="66" spans="2:40" ht="12" customHeight="1" thickBot="1">
      <c r="B66" s="6"/>
      <c r="C66" s="297"/>
      <c r="D66" s="298"/>
      <c r="E66" s="406"/>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8"/>
      <c r="AN66" s="6"/>
    </row>
    <row r="67" spans="2:40" ht="5.25" customHeight="1">
      <c r="B67" s="6"/>
      <c r="C67" s="4"/>
      <c r="D67" s="4"/>
      <c r="E67" s="4"/>
      <c r="F67" s="4"/>
      <c r="G67" s="4"/>
      <c r="H67" s="4"/>
      <c r="I67" s="22"/>
      <c r="J67" s="22"/>
      <c r="K67" s="22"/>
      <c r="L67" s="22"/>
      <c r="M67" s="22"/>
      <c r="N67" s="22"/>
      <c r="O67" s="4"/>
      <c r="P67" s="4"/>
      <c r="Q67" s="4"/>
      <c r="R67" s="4"/>
      <c r="S67" s="4"/>
      <c r="T67" s="22"/>
      <c r="U67" s="23"/>
      <c r="V67" s="23"/>
      <c r="W67" s="23"/>
      <c r="X67" s="23"/>
      <c r="Y67" s="6"/>
      <c r="Z67" s="6"/>
      <c r="AA67" s="6"/>
      <c r="AB67" s="6"/>
      <c r="AC67" s="6"/>
      <c r="AD67" s="6"/>
      <c r="AE67" s="18"/>
      <c r="AF67" s="18"/>
      <c r="AG67" s="18"/>
      <c r="AH67" s="18"/>
      <c r="AI67" s="18"/>
      <c r="AJ67" s="21"/>
      <c r="AK67" s="21"/>
      <c r="AL67" s="21"/>
      <c r="AM67" s="19"/>
      <c r="AN67" s="6"/>
    </row>
    <row r="68" spans="2:40" ht="12" customHeight="1">
      <c r="B68" s="6"/>
      <c r="C68" s="141" t="s">
        <v>14</v>
      </c>
      <c r="D68" s="142"/>
      <c r="E68" s="150"/>
      <c r="F68" s="143"/>
      <c r="G68" s="143"/>
      <c r="H68" s="34"/>
      <c r="I68" s="22"/>
      <c r="J68" s="22"/>
      <c r="K68" s="22"/>
      <c r="L68" s="22"/>
      <c r="M68" s="22"/>
      <c r="N68" s="22"/>
      <c r="O68" s="4"/>
      <c r="P68" s="4"/>
      <c r="Q68" s="4"/>
      <c r="R68" s="4"/>
      <c r="S68" s="4"/>
      <c r="T68" s="22"/>
      <c r="U68" s="23"/>
      <c r="V68" s="23"/>
      <c r="W68" s="23"/>
      <c r="X68" s="23"/>
      <c r="Y68" s="6"/>
      <c r="Z68" s="6"/>
      <c r="AA68" s="6"/>
      <c r="AB68" s="6"/>
      <c r="AC68" s="6"/>
      <c r="AD68" s="6"/>
      <c r="AE68" s="18"/>
      <c r="AF68" s="18"/>
      <c r="AG68" s="18"/>
      <c r="AH68" s="18"/>
      <c r="AI68" s="18"/>
      <c r="AJ68" s="21"/>
      <c r="AK68" s="21"/>
      <c r="AL68" s="21"/>
      <c r="AM68" s="20"/>
      <c r="AN68" s="6"/>
    </row>
    <row r="69" spans="2:40" ht="12" customHeight="1">
      <c r="B69" s="6"/>
      <c r="C69" s="1" t="s">
        <v>166</v>
      </c>
      <c r="D69" s="1"/>
      <c r="E69" s="4"/>
      <c r="F69" s="1"/>
      <c r="G69" s="1"/>
      <c r="H69" s="4"/>
      <c r="I69" s="4"/>
      <c r="J69" s="4"/>
      <c r="K69" s="4"/>
      <c r="L69" s="4"/>
      <c r="M69" s="4"/>
      <c r="N69" s="4"/>
      <c r="O69" s="4"/>
      <c r="P69" s="4"/>
      <c r="Q69" s="4"/>
      <c r="R69" s="4"/>
      <c r="S69" s="4"/>
      <c r="T69" s="4"/>
      <c r="U69" s="8"/>
      <c r="V69" s="8"/>
      <c r="W69" s="8"/>
      <c r="X69" s="8"/>
      <c r="Y69" s="8"/>
      <c r="Z69" s="8"/>
      <c r="AA69" s="8"/>
      <c r="AB69" s="8"/>
      <c r="AC69" s="8"/>
      <c r="AD69" s="8"/>
      <c r="AE69" s="8"/>
      <c r="AF69" s="8"/>
      <c r="AG69" s="8"/>
      <c r="AH69" s="8"/>
      <c r="AI69" s="8"/>
      <c r="AJ69" s="8"/>
      <c r="AK69" s="8"/>
      <c r="AL69" s="8"/>
      <c r="AM69" s="15"/>
      <c r="AN69" s="6"/>
    </row>
    <row r="70" spans="2:40" ht="12" customHeight="1">
      <c r="B70" s="6"/>
      <c r="C70" s="1" t="s">
        <v>167</v>
      </c>
      <c r="D70" s="1"/>
      <c r="E70" s="4"/>
      <c r="F70" s="1"/>
      <c r="G70" s="1"/>
      <c r="H70" s="22"/>
      <c r="I70" s="4"/>
      <c r="J70" s="4"/>
      <c r="K70" s="4"/>
      <c r="L70" s="4"/>
      <c r="M70" s="4"/>
      <c r="N70" s="4"/>
      <c r="O70" s="4"/>
      <c r="P70" s="4"/>
      <c r="Q70" s="4"/>
      <c r="R70" s="4"/>
      <c r="S70" s="4"/>
      <c r="T70" s="4"/>
      <c r="U70" s="8"/>
      <c r="V70" s="8"/>
      <c r="W70" s="8"/>
      <c r="X70" s="8"/>
      <c r="Y70" s="8"/>
      <c r="Z70" s="8"/>
      <c r="AA70" s="8"/>
      <c r="AB70" s="8"/>
      <c r="AC70" s="8"/>
      <c r="AD70" s="8"/>
      <c r="AE70" s="8"/>
      <c r="AF70" s="8"/>
      <c r="AG70" s="8"/>
      <c r="AH70" s="8"/>
      <c r="AI70" s="8"/>
      <c r="AJ70" s="8"/>
      <c r="AK70" s="8"/>
      <c r="AL70" s="8"/>
      <c r="AM70" s="8"/>
      <c r="AN70" s="6"/>
    </row>
    <row r="71" spans="2:40" ht="12" customHeight="1">
      <c r="B71" s="6"/>
      <c r="C71" s="1" t="s">
        <v>168</v>
      </c>
      <c r="D71" s="1"/>
      <c r="E71" s="4"/>
      <c r="F71" s="1"/>
      <c r="G71" s="1"/>
      <c r="H71" s="4"/>
      <c r="I71" s="4"/>
      <c r="J71" s="4"/>
      <c r="K71" s="4"/>
      <c r="L71" s="4"/>
      <c r="M71" s="4"/>
      <c r="N71" s="4"/>
      <c r="O71" s="4"/>
      <c r="P71" s="4"/>
      <c r="Q71" s="4"/>
      <c r="R71" s="4"/>
      <c r="S71" s="4"/>
      <c r="T71" s="4"/>
      <c r="U71" s="8"/>
      <c r="V71" s="8"/>
      <c r="W71" s="8"/>
      <c r="X71" s="8"/>
      <c r="Y71" s="8"/>
      <c r="Z71" s="8"/>
      <c r="AA71" s="8"/>
      <c r="AB71" s="8"/>
      <c r="AC71" s="8"/>
      <c r="AD71" s="8"/>
      <c r="AE71" s="8"/>
      <c r="AF71" s="8"/>
      <c r="AG71" s="8"/>
      <c r="AH71" s="8"/>
      <c r="AI71" s="8"/>
      <c r="AJ71" s="8"/>
      <c r="AK71" s="8"/>
      <c r="AL71" s="8"/>
      <c r="AM71" s="8"/>
      <c r="AN71" s="6"/>
    </row>
    <row r="72" spans="2:40" ht="12" customHeight="1">
      <c r="B72" s="6"/>
      <c r="C72" s="1" t="s">
        <v>169</v>
      </c>
      <c r="D72" s="1"/>
      <c r="E72" s="4"/>
      <c r="F72" s="1"/>
      <c r="G72" s="1"/>
      <c r="H72" s="4"/>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6"/>
    </row>
    <row r="73" spans="2:40" ht="12" customHeight="1">
      <c r="B73" s="6"/>
      <c r="C73" s="1" t="s">
        <v>165</v>
      </c>
      <c r="D73" s="1"/>
      <c r="E73" s="4"/>
      <c r="F73" s="1"/>
      <c r="G73" s="1"/>
      <c r="H73" s="4"/>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6"/>
    </row>
    <row r="74" spans="2:40" ht="12" customHeight="1">
      <c r="B74" s="6"/>
      <c r="C74" s="3"/>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16"/>
      <c r="AN74" s="6"/>
    </row>
    <row r="75" spans="2:40" ht="12" customHeight="1">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6"/>
    </row>
    <row r="76" spans="2:40" ht="12" customHeight="1">
      <c r="B76" s="6"/>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6"/>
    </row>
    <row r="77" spans="2:40" ht="5.25" customHeight="1">
      <c r="B77" s="6"/>
      <c r="C77" s="8"/>
      <c r="D77" s="8"/>
      <c r="E77" s="8"/>
      <c r="F77" s="17"/>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6"/>
    </row>
  </sheetData>
  <sheetProtection selectLockedCells="1"/>
  <mergeCells count="108">
    <mergeCell ref="E59:AM59"/>
    <mergeCell ref="E60:AM60"/>
    <mergeCell ref="E64:AM64"/>
    <mergeCell ref="E65:AM65"/>
    <mergeCell ref="E66:AM66"/>
    <mergeCell ref="E57:AM57"/>
    <mergeCell ref="E58:AM58"/>
    <mergeCell ref="E61:AM61"/>
    <mergeCell ref="E62:AM62"/>
    <mergeCell ref="E63:AM63"/>
    <mergeCell ref="U3:W6"/>
    <mergeCell ref="X3:Y6"/>
    <mergeCell ref="AC3:AE6"/>
    <mergeCell ref="AF3:AG6"/>
    <mergeCell ref="U7:W10"/>
    <mergeCell ref="X7:AG10"/>
    <mergeCell ref="Z3:AA6"/>
    <mergeCell ref="L28:X30"/>
    <mergeCell ref="Y28:AA30"/>
    <mergeCell ref="M25:N25"/>
    <mergeCell ref="P25:R25"/>
    <mergeCell ref="L26:AM27"/>
    <mergeCell ref="AH3:AM10"/>
    <mergeCell ref="C5:P6"/>
    <mergeCell ref="C3:R4"/>
    <mergeCell ref="AB3:AB6"/>
    <mergeCell ref="I28:K30"/>
    <mergeCell ref="AB28:AM30"/>
    <mergeCell ref="C11:F11"/>
    <mergeCell ref="H11:K11"/>
    <mergeCell ref="C14:D32"/>
    <mergeCell ref="E14:H20"/>
    <mergeCell ref="I14:K14"/>
    <mergeCell ref="E21:H32"/>
    <mergeCell ref="AE50:AE51"/>
    <mergeCell ref="V46:AD47"/>
    <mergeCell ref="AB31:AM32"/>
    <mergeCell ref="E34:H35"/>
    <mergeCell ref="I34:I35"/>
    <mergeCell ref="AM34:AM35"/>
    <mergeCell ref="R34:W35"/>
    <mergeCell ref="Y31:AA32"/>
    <mergeCell ref="C56:D66"/>
    <mergeCell ref="W52:AF53"/>
    <mergeCell ref="I31:K32"/>
    <mergeCell ref="L31:Q32"/>
    <mergeCell ref="R31:S32"/>
    <mergeCell ref="T31:X32"/>
    <mergeCell ref="C50:D55"/>
    <mergeCell ref="E40:H41"/>
    <mergeCell ref="C34:D41"/>
    <mergeCell ref="C43:D49"/>
    <mergeCell ref="J38:AM39"/>
    <mergeCell ref="J40:K41"/>
    <mergeCell ref="L40:L41"/>
    <mergeCell ref="E52:J53"/>
    <mergeCell ref="K52:K53"/>
    <mergeCell ref="O50:P51"/>
    <mergeCell ref="O36:Q37"/>
    <mergeCell ref="E43:AM43"/>
    <mergeCell ref="K44:O45"/>
    <mergeCell ref="K46:P47"/>
    <mergeCell ref="K48:R49"/>
    <mergeCell ref="V44:AE45"/>
    <mergeCell ref="C33:AM33"/>
    <mergeCell ref="K34:N35"/>
    <mergeCell ref="E36:H37"/>
    <mergeCell ref="I36:I37"/>
    <mergeCell ref="AM36:AM37"/>
    <mergeCell ref="S36:V37"/>
    <mergeCell ref="X36:AE37"/>
    <mergeCell ref="AF36:AL37"/>
    <mergeCell ref="K36:M37"/>
    <mergeCell ref="I22:K24"/>
    <mergeCell ref="I25:K27"/>
    <mergeCell ref="L22:AM24"/>
    <mergeCell ref="M10:R11"/>
    <mergeCell ref="L14:AM14"/>
    <mergeCell ref="I15:K17"/>
    <mergeCell ref="L15:AM17"/>
    <mergeCell ref="I18:K20"/>
    <mergeCell ref="M18:N18"/>
    <mergeCell ref="P18:R18"/>
    <mergeCell ref="L19:AM20"/>
    <mergeCell ref="E56:AM56"/>
    <mergeCell ref="E38:H39"/>
    <mergeCell ref="I38:I39"/>
    <mergeCell ref="E54:J55"/>
    <mergeCell ref="K54:K55"/>
    <mergeCell ref="L54:U55"/>
    <mergeCell ref="V54:AA55"/>
    <mergeCell ref="AB54:AB55"/>
    <mergeCell ref="AC54:AM55"/>
    <mergeCell ref="AJ52:AK53"/>
    <mergeCell ref="AG52:AH53"/>
    <mergeCell ref="O52:V53"/>
    <mergeCell ref="E50:J51"/>
    <mergeCell ref="I40:I41"/>
    <mergeCell ref="AF40:AM41"/>
    <mergeCell ref="R40:Z41"/>
    <mergeCell ref="AE40:AE41"/>
    <mergeCell ref="M40:P41"/>
    <mergeCell ref="Q40:Q41"/>
    <mergeCell ref="AA40:AD41"/>
    <mergeCell ref="K50:K51"/>
    <mergeCell ref="T50:U51"/>
    <mergeCell ref="Y50:AB51"/>
    <mergeCell ref="AC50:AD51"/>
  </mergeCells>
  <phoneticPr fontId="3"/>
  <conditionalFormatting sqref="E57:AM66">
    <cfRule type="expression" dxfId="76" priority="78">
      <formula>OR($E$57&lt;&gt;"",$E$58&lt;&gt;"",$E$59&lt;&gt;"",$E$60&lt;&gt;"",$E$61&lt;&gt;"",$E$62&lt;&gt;"",$E$63&lt;&gt;"",$E$64&lt;&gt;"",$E$65&lt;&gt;"",$E$66&lt;&gt;"")</formula>
    </cfRule>
  </conditionalFormatting>
  <conditionalFormatting sqref="J40:K41">
    <cfRule type="cellIs" dxfId="74" priority="53" operator="equal">
      <formula>""</formula>
    </cfRule>
  </conditionalFormatting>
  <conditionalFormatting sqref="J38:AM39">
    <cfRule type="cellIs" dxfId="72" priority="54" operator="equal">
      <formula>""</formula>
    </cfRule>
  </conditionalFormatting>
  <conditionalFormatting sqref="L31">
    <cfRule type="cellIs" dxfId="71" priority="62" operator="equal">
      <formula>""</formula>
    </cfRule>
  </conditionalFormatting>
  <conditionalFormatting sqref="L54:U55">
    <cfRule type="cellIs" dxfId="69" priority="45" operator="equal">
      <formula>""</formula>
    </cfRule>
  </conditionalFormatting>
  <conditionalFormatting sqref="L28:X30">
    <cfRule type="cellIs" dxfId="68" priority="61" operator="equal">
      <formula>""</formula>
    </cfRule>
  </conditionalFormatting>
  <conditionalFormatting sqref="L14:AM17">
    <cfRule type="cellIs" dxfId="66" priority="71" operator="equal">
      <formula>""</formula>
    </cfRule>
  </conditionalFormatting>
  <conditionalFormatting sqref="L19:AM20">
    <cfRule type="cellIs" dxfId="65" priority="68" operator="equal">
      <formula>""</formula>
    </cfRule>
  </conditionalFormatting>
  <conditionalFormatting sqref="L22:AM24">
    <cfRule type="cellIs" dxfId="64" priority="59" operator="equal">
      <formula>""</formula>
    </cfRule>
  </conditionalFormatting>
  <conditionalFormatting sqref="L26:AM27">
    <cfRule type="cellIs" dxfId="63" priority="65" operator="equal">
      <formula>""</formula>
    </cfRule>
  </conditionalFormatting>
  <conditionalFormatting sqref="M18:N18">
    <cfRule type="cellIs" dxfId="62" priority="70" operator="equal">
      <formula>""</formula>
    </cfRule>
  </conditionalFormatting>
  <conditionalFormatting sqref="M25:N25">
    <cfRule type="cellIs" dxfId="61" priority="67" operator="equal">
      <formula>""</formula>
    </cfRule>
  </conditionalFormatting>
  <conditionalFormatting sqref="P18:R18">
    <cfRule type="cellIs" dxfId="58" priority="69" operator="equal">
      <formula>""</formula>
    </cfRule>
  </conditionalFormatting>
  <conditionalFormatting sqref="P25:R25">
    <cfRule type="cellIs" dxfId="57" priority="66" operator="equal">
      <formula>""</formula>
    </cfRule>
  </conditionalFormatting>
  <conditionalFormatting sqref="R40:Z41">
    <cfRule type="cellIs" dxfId="56" priority="52" operator="equal">
      <formula>""</formula>
    </cfRule>
  </conditionalFormatting>
  <conditionalFormatting sqref="T31">
    <cfRule type="cellIs" dxfId="55" priority="60" operator="equal">
      <formula>""</formula>
    </cfRule>
  </conditionalFormatting>
  <conditionalFormatting sqref="W52">
    <cfRule type="cellIs" dxfId="46" priority="46" operator="notEqual">
      <formula>""</formula>
    </cfRule>
  </conditionalFormatting>
  <conditionalFormatting sqref="AB28:AM32">
    <cfRule type="cellIs" dxfId="41" priority="63" operator="equal">
      <formula>""</formula>
    </cfRule>
  </conditionalFormatting>
  <conditionalFormatting sqref="AC50:AD51">
    <cfRule type="cellIs" dxfId="39" priority="21" operator="notEqual">
      <formula>""</formula>
    </cfRule>
  </conditionalFormatting>
  <conditionalFormatting sqref="AC54:AM55">
    <cfRule type="cellIs" dxfId="38" priority="44" operator="equal">
      <formula>""</formula>
    </cfRule>
  </conditionalFormatting>
  <conditionalFormatting sqref="AF36:AL37">
    <cfRule type="cellIs" dxfId="29" priority="37" operator="notEqual">
      <formula>""</formula>
    </cfRule>
  </conditionalFormatting>
  <conditionalFormatting sqref="AF40:AM41">
    <cfRule type="cellIs" dxfId="27" priority="51" operator="equal">
      <formula>""</formula>
    </cfRule>
  </conditionalFormatting>
  <dataValidations count="9">
    <dataValidation type="custom" imeMode="halfAlpha" allowBlank="1" showInputMessage="1" showErrorMessage="1" errorTitle="入力エラー" error="半角英数字で入力してください。" sqref="AB31:AM32 AC54:AM55 L54:U55" xr:uid="{00000000-0002-0000-0000-000000000000}">
      <formula1>LENB(L31)=LEN(L31)</formula1>
    </dataValidation>
    <dataValidation imeMode="halfKatakana" allowBlank="1" showInputMessage="1" showErrorMessage="1" sqref="L14:AM14" xr:uid="{00000000-0002-0000-0000-000001000000}"/>
    <dataValidation type="textLength" imeMode="disabled" operator="equal" allowBlank="1" showInputMessage="1" showErrorMessage="1" errorTitle="入力エラー" error="数値4桁で入力してください。" sqref="P25:R25 P18:R18" xr:uid="{00000000-0002-0000-0000-000002000000}">
      <formula1>4</formula1>
    </dataValidation>
    <dataValidation type="textLength" imeMode="disabled" operator="equal" allowBlank="1" showInputMessage="1" showErrorMessage="1" errorTitle="入力エラー" error="数値3桁で入力してください。" sqref="M25:N25 M18:N18" xr:uid="{00000000-0002-0000-0000-000003000000}">
      <formula1>3</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4000000}">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R40:Z41 AF40:AM41 W11:AG11 X7" xr:uid="{00000000-0002-0000-0000-000005000000}">
      <formula1>36526</formula1>
      <formula2>2958465</formula2>
    </dataValidation>
    <dataValidation type="whole" imeMode="disabled" allowBlank="1" showInputMessage="1" showErrorMessage="1" errorTitle="入力エラー" error="数値で入力してください。" sqref="J40:K41" xr:uid="{00000000-0002-0000-0000-000006000000}">
      <formula1>0</formula1>
      <formula2>99999</formula2>
    </dataValidation>
    <dataValidation type="whole" imeMode="disabled" allowBlank="1" showInputMessage="1" showErrorMessage="1" errorTitle="入力エラー" error="数値3桁以内で入力してください。" sqref="AC50:AD51" xr:uid="{00000000-0002-0000-0000-000007000000}">
      <formula1>0</formula1>
      <formula2>999</formula2>
    </dataValidation>
    <dataValidation type="custom" imeMode="disabled" allowBlank="1" showInputMessage="1" showErrorMessage="1" errorTitle="入力エラー" error="ハイフンを含む半角数字で入力してください。_x000a_例）12-345-6789" sqref="L31 T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61" r:id="rId4" name="Check Box 41">
              <controlPr defaultSize="0" autoFill="0" autoLine="0" autoPict="0">
                <anchor moveWithCells="1">
                  <from>
                    <xdr:col>9</xdr:col>
                    <xdr:colOff>0</xdr:colOff>
                    <xdr:row>43</xdr:row>
                    <xdr:rowOff>76200</xdr:rowOff>
                  </from>
                  <to>
                    <xdr:col>10</xdr:col>
                    <xdr:colOff>38100</xdr:colOff>
                    <xdr:row>44</xdr:row>
                    <xdr:rowOff>76200</xdr:rowOff>
                  </to>
                </anchor>
              </controlPr>
            </control>
          </mc:Choice>
        </mc:AlternateContent>
        <mc:AlternateContent xmlns:mc="http://schemas.openxmlformats.org/markup-compatibility/2006">
          <mc:Choice Requires="x14">
            <control shapeId="5162" r:id="rId5" name="Check Box 42">
              <controlPr defaultSize="0" autoFill="0" autoLine="0" autoPict="0">
                <anchor moveWithCells="1">
                  <from>
                    <xdr:col>9</xdr:col>
                    <xdr:colOff>0</xdr:colOff>
                    <xdr:row>45</xdr:row>
                    <xdr:rowOff>76200</xdr:rowOff>
                  </from>
                  <to>
                    <xdr:col>10</xdr:col>
                    <xdr:colOff>38100</xdr:colOff>
                    <xdr:row>46</xdr:row>
                    <xdr:rowOff>76200</xdr:rowOff>
                  </to>
                </anchor>
              </controlPr>
            </control>
          </mc:Choice>
        </mc:AlternateContent>
        <mc:AlternateContent xmlns:mc="http://schemas.openxmlformats.org/markup-compatibility/2006">
          <mc:Choice Requires="x14">
            <control shapeId="5163" r:id="rId6" name="Check Box 43">
              <controlPr defaultSize="0" autoFill="0" autoLine="0" autoPict="0">
                <anchor moveWithCells="1">
                  <from>
                    <xdr:col>9</xdr:col>
                    <xdr:colOff>0</xdr:colOff>
                    <xdr:row>47</xdr:row>
                    <xdr:rowOff>76200</xdr:rowOff>
                  </from>
                  <to>
                    <xdr:col>10</xdr:col>
                    <xdr:colOff>38100</xdr:colOff>
                    <xdr:row>48</xdr:row>
                    <xdr:rowOff>76200</xdr:rowOff>
                  </to>
                </anchor>
              </controlPr>
            </control>
          </mc:Choice>
        </mc:AlternateContent>
        <mc:AlternateContent xmlns:mc="http://schemas.openxmlformats.org/markup-compatibility/2006">
          <mc:Choice Requires="x14">
            <control shapeId="5164" r:id="rId7" name="Check Box 44">
              <controlPr defaultSize="0" autoFill="0" autoLine="0" autoPict="0">
                <anchor moveWithCells="1">
                  <from>
                    <xdr:col>20</xdr:col>
                    <xdr:colOff>0</xdr:colOff>
                    <xdr:row>43</xdr:row>
                    <xdr:rowOff>76200</xdr:rowOff>
                  </from>
                  <to>
                    <xdr:col>21</xdr:col>
                    <xdr:colOff>22860</xdr:colOff>
                    <xdr:row>44</xdr:row>
                    <xdr:rowOff>76200</xdr:rowOff>
                  </to>
                </anchor>
              </controlPr>
            </control>
          </mc:Choice>
        </mc:AlternateContent>
        <mc:AlternateContent xmlns:mc="http://schemas.openxmlformats.org/markup-compatibility/2006">
          <mc:Choice Requires="x14">
            <control shapeId="5165" r:id="rId8" name="Check Box 45">
              <controlPr defaultSize="0" autoFill="0" autoLine="0" autoPict="0">
                <anchor moveWithCells="1">
                  <from>
                    <xdr:col>20</xdr:col>
                    <xdr:colOff>0</xdr:colOff>
                    <xdr:row>45</xdr:row>
                    <xdr:rowOff>76200</xdr:rowOff>
                  </from>
                  <to>
                    <xdr:col>21</xdr:col>
                    <xdr:colOff>22860</xdr:colOff>
                    <xdr:row>46</xdr:row>
                    <xdr:rowOff>76200</xdr:rowOff>
                  </to>
                </anchor>
              </controlPr>
            </control>
          </mc:Choice>
        </mc:AlternateContent>
        <mc:AlternateContent xmlns:mc="http://schemas.openxmlformats.org/markup-compatibility/2006">
          <mc:Choice Requires="x14">
            <control shapeId="5169" r:id="rId9" name="Option Button 49">
              <controlPr defaultSize="0" autoFill="0" autoLine="0" autoPict="0">
                <anchor moveWithCells="1">
                  <from>
                    <xdr:col>9</xdr:col>
                    <xdr:colOff>45720</xdr:colOff>
                    <xdr:row>33</xdr:row>
                    <xdr:rowOff>38100</xdr:rowOff>
                  </from>
                  <to>
                    <xdr:col>10</xdr:col>
                    <xdr:colOff>60960</xdr:colOff>
                    <xdr:row>34</xdr:row>
                    <xdr:rowOff>121920</xdr:rowOff>
                  </to>
                </anchor>
              </controlPr>
            </control>
          </mc:Choice>
        </mc:AlternateContent>
        <mc:AlternateContent xmlns:mc="http://schemas.openxmlformats.org/markup-compatibility/2006">
          <mc:Choice Requires="x14">
            <control shapeId="5170" r:id="rId10" name="Option Button 50">
              <controlPr defaultSize="0" autoFill="0" autoLine="0" autoPict="0">
                <anchor moveWithCells="1">
                  <from>
                    <xdr:col>15</xdr:col>
                    <xdr:colOff>175260</xdr:colOff>
                    <xdr:row>33</xdr:row>
                    <xdr:rowOff>38100</xdr:rowOff>
                  </from>
                  <to>
                    <xdr:col>17</xdr:col>
                    <xdr:colOff>7620</xdr:colOff>
                    <xdr:row>34</xdr:row>
                    <xdr:rowOff>121920</xdr:rowOff>
                  </to>
                </anchor>
              </controlPr>
            </control>
          </mc:Choice>
        </mc:AlternateContent>
        <mc:AlternateContent xmlns:mc="http://schemas.openxmlformats.org/markup-compatibility/2006">
          <mc:Choice Requires="x14">
            <control shapeId="5171" r:id="rId11" name="Option Button 51">
              <controlPr defaultSize="0" autoFill="0" autoLine="0" autoPict="0">
                <anchor moveWithCells="1">
                  <from>
                    <xdr:col>12</xdr:col>
                    <xdr:colOff>152400</xdr:colOff>
                    <xdr:row>51</xdr:row>
                    <xdr:rowOff>45720</xdr:rowOff>
                  </from>
                  <to>
                    <xdr:col>13</xdr:col>
                    <xdr:colOff>175260</xdr:colOff>
                    <xdr:row>52</xdr:row>
                    <xdr:rowOff>99060</xdr:rowOff>
                  </to>
                </anchor>
              </controlPr>
            </control>
          </mc:Choice>
        </mc:AlternateContent>
        <mc:AlternateContent xmlns:mc="http://schemas.openxmlformats.org/markup-compatibility/2006">
          <mc:Choice Requires="x14">
            <control shapeId="5178" r:id="rId12" name="Option Button 58">
              <controlPr defaultSize="0" autoFill="0" autoLine="0" autoPict="0">
                <anchor moveWithCells="1">
                  <from>
                    <xdr:col>34</xdr:col>
                    <xdr:colOff>0</xdr:colOff>
                    <xdr:row>51</xdr:row>
                    <xdr:rowOff>30480</xdr:rowOff>
                  </from>
                  <to>
                    <xdr:col>34</xdr:col>
                    <xdr:colOff>198120</xdr:colOff>
                    <xdr:row>52</xdr:row>
                    <xdr:rowOff>121920</xdr:rowOff>
                  </to>
                </anchor>
              </controlPr>
            </control>
          </mc:Choice>
        </mc:AlternateContent>
        <mc:AlternateContent xmlns:mc="http://schemas.openxmlformats.org/markup-compatibility/2006">
          <mc:Choice Requires="x14">
            <control shapeId="5180" r:id="rId13" name="Group Box 60">
              <controlPr defaultSize="0" autoFill="0" autoPict="0">
                <anchor moveWithCells="1">
                  <from>
                    <xdr:col>8</xdr:col>
                    <xdr:colOff>76200</xdr:colOff>
                    <xdr:row>32</xdr:row>
                    <xdr:rowOff>7620</xdr:rowOff>
                  </from>
                  <to>
                    <xdr:col>19</xdr:col>
                    <xdr:colOff>106680</xdr:colOff>
                    <xdr:row>35</xdr:row>
                    <xdr:rowOff>22860</xdr:rowOff>
                  </to>
                </anchor>
              </controlPr>
            </control>
          </mc:Choice>
        </mc:AlternateContent>
        <mc:AlternateContent xmlns:mc="http://schemas.openxmlformats.org/markup-compatibility/2006">
          <mc:Choice Requires="x14">
            <control shapeId="5183" r:id="rId14" name="Group Box 63">
              <controlPr defaultSize="0" autoFill="0" autoPict="0">
                <anchor moveWithCells="1">
                  <from>
                    <xdr:col>9</xdr:col>
                    <xdr:colOff>175260</xdr:colOff>
                    <xdr:row>50</xdr:row>
                    <xdr:rowOff>99060</xdr:rowOff>
                  </from>
                  <to>
                    <xdr:col>37</xdr:col>
                    <xdr:colOff>76200</xdr:colOff>
                    <xdr:row>53</xdr:row>
                    <xdr:rowOff>38100</xdr:rowOff>
                  </to>
                </anchor>
              </controlPr>
            </control>
          </mc:Choice>
        </mc:AlternateContent>
        <mc:AlternateContent xmlns:mc="http://schemas.openxmlformats.org/markup-compatibility/2006">
          <mc:Choice Requires="x14">
            <control shapeId="5184" r:id="rId15" name="Check Box 64">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5186" r:id="rId16" name="Option Button 66">
              <controlPr defaultSize="0" autoFill="0" autoLine="0" autoPict="0">
                <anchor moveWithCells="1">
                  <from>
                    <xdr:col>12</xdr:col>
                    <xdr:colOff>152400</xdr:colOff>
                    <xdr:row>49</xdr:row>
                    <xdr:rowOff>60960</xdr:rowOff>
                  </from>
                  <to>
                    <xdr:col>14</xdr:col>
                    <xdr:colOff>0</xdr:colOff>
                    <xdr:row>50</xdr:row>
                    <xdr:rowOff>99060</xdr:rowOff>
                  </to>
                </anchor>
              </controlPr>
            </control>
          </mc:Choice>
        </mc:AlternateContent>
        <mc:AlternateContent xmlns:mc="http://schemas.openxmlformats.org/markup-compatibility/2006">
          <mc:Choice Requires="x14">
            <control shapeId="5187" r:id="rId17" name="Option Button 67">
              <controlPr defaultSize="0" autoFill="0" autoLine="0" autoPict="0">
                <anchor moveWithCells="1">
                  <from>
                    <xdr:col>17</xdr:col>
                    <xdr:colOff>152400</xdr:colOff>
                    <xdr:row>49</xdr:row>
                    <xdr:rowOff>68580</xdr:rowOff>
                  </from>
                  <to>
                    <xdr:col>19</xdr:col>
                    <xdr:colOff>0</xdr:colOff>
                    <xdr:row>50</xdr:row>
                    <xdr:rowOff>106680</xdr:rowOff>
                  </to>
                </anchor>
              </controlPr>
            </control>
          </mc:Choice>
        </mc:AlternateContent>
        <mc:AlternateContent xmlns:mc="http://schemas.openxmlformats.org/markup-compatibility/2006">
          <mc:Choice Requires="x14">
            <control shapeId="5188" r:id="rId18" name="Option Button 68">
              <controlPr defaultSize="0" autoFill="0" autoLine="0" autoPict="0">
                <anchor moveWithCells="1">
                  <from>
                    <xdr:col>23</xdr:col>
                    <xdr:colOff>7620</xdr:colOff>
                    <xdr:row>49</xdr:row>
                    <xdr:rowOff>68580</xdr:rowOff>
                  </from>
                  <to>
                    <xdr:col>24</xdr:col>
                    <xdr:colOff>38100</xdr:colOff>
                    <xdr:row>50</xdr:row>
                    <xdr:rowOff>106680</xdr:rowOff>
                  </to>
                </anchor>
              </controlPr>
            </control>
          </mc:Choice>
        </mc:AlternateContent>
        <mc:AlternateContent xmlns:mc="http://schemas.openxmlformats.org/markup-compatibility/2006">
          <mc:Choice Requires="x14">
            <control shapeId="5189" r:id="rId19" name="Group Box 69">
              <controlPr defaultSize="0" autoFill="0" autoPict="0">
                <anchor moveWithCells="1">
                  <from>
                    <xdr:col>12</xdr:col>
                    <xdr:colOff>45720</xdr:colOff>
                    <xdr:row>48</xdr:row>
                    <xdr:rowOff>60960</xdr:rowOff>
                  </from>
                  <to>
                    <xdr:col>31</xdr:col>
                    <xdr:colOff>137160</xdr:colOff>
                    <xdr:row>51</xdr:row>
                    <xdr:rowOff>22860</xdr:rowOff>
                  </to>
                </anchor>
              </controlPr>
            </control>
          </mc:Choice>
        </mc:AlternateContent>
        <mc:AlternateContent xmlns:mc="http://schemas.openxmlformats.org/markup-compatibility/2006">
          <mc:Choice Requires="x14">
            <control shapeId="5193" r:id="rId20" name="Option Button 73">
              <controlPr defaultSize="0" autoFill="0" autoLine="0" autoPict="0">
                <anchor moveWithCells="1">
                  <from>
                    <xdr:col>13</xdr:col>
                    <xdr:colOff>38100</xdr:colOff>
                    <xdr:row>35</xdr:row>
                    <xdr:rowOff>68580</xdr:rowOff>
                  </from>
                  <to>
                    <xdr:col>14</xdr:col>
                    <xdr:colOff>99060</xdr:colOff>
                    <xdr:row>36</xdr:row>
                    <xdr:rowOff>83820</xdr:rowOff>
                  </to>
                </anchor>
              </controlPr>
            </control>
          </mc:Choice>
        </mc:AlternateContent>
        <mc:AlternateContent xmlns:mc="http://schemas.openxmlformats.org/markup-compatibility/2006">
          <mc:Choice Requires="x14">
            <control shapeId="5194" r:id="rId21" name="Option Button 74">
              <controlPr defaultSize="0" autoFill="0" autoLine="0" autoPict="0">
                <anchor moveWithCells="1">
                  <from>
                    <xdr:col>16</xdr:col>
                    <xdr:colOff>175260</xdr:colOff>
                    <xdr:row>35</xdr:row>
                    <xdr:rowOff>68580</xdr:rowOff>
                  </from>
                  <to>
                    <xdr:col>18</xdr:col>
                    <xdr:colOff>45720</xdr:colOff>
                    <xdr:row>36</xdr:row>
                    <xdr:rowOff>83820</xdr:rowOff>
                  </to>
                </anchor>
              </controlPr>
            </control>
          </mc:Choice>
        </mc:AlternateContent>
        <mc:AlternateContent xmlns:mc="http://schemas.openxmlformats.org/markup-compatibility/2006">
          <mc:Choice Requires="x14">
            <control shapeId="5195" r:id="rId22" name="Option Button 75">
              <controlPr defaultSize="0" autoFill="0" autoLine="0" autoPict="0">
                <anchor moveWithCells="1">
                  <from>
                    <xdr:col>21</xdr:col>
                    <xdr:colOff>198120</xdr:colOff>
                    <xdr:row>35</xdr:row>
                    <xdr:rowOff>76200</xdr:rowOff>
                  </from>
                  <to>
                    <xdr:col>23</xdr:col>
                    <xdr:colOff>45720</xdr:colOff>
                    <xdr:row>36</xdr:row>
                    <xdr:rowOff>99060</xdr:rowOff>
                  </to>
                </anchor>
              </controlPr>
            </control>
          </mc:Choice>
        </mc:AlternateContent>
        <mc:AlternateContent xmlns:mc="http://schemas.openxmlformats.org/markup-compatibility/2006">
          <mc:Choice Requires="x14">
            <control shapeId="5196" r:id="rId23" name="Group Box 76">
              <controlPr defaultSize="0" autoFill="0" autoPict="0">
                <anchor moveWithCells="1">
                  <from>
                    <xdr:col>8</xdr:col>
                    <xdr:colOff>160020</xdr:colOff>
                    <xdr:row>35</xdr:row>
                    <xdr:rowOff>22860</xdr:rowOff>
                  </from>
                  <to>
                    <xdr:col>24</xdr:col>
                    <xdr:colOff>22860</xdr:colOff>
                    <xdr:row>36</xdr:row>
                    <xdr:rowOff>144780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0" id="{EAF6291A-C406-4098-AF0B-0C39A066A2A4}">
            <xm:f>OR(データ取込!$D$5=TRUE,データ取込!$D$6=TRUE,データ取込!$D$7=TRUE,データ取込!$D$8=TRUE,データ取込!$D$9=TRUE)</xm:f>
            <x14:dxf>
              <fill>
                <patternFill>
                  <bgColor theme="0"/>
                </patternFill>
              </fill>
            </x14:dxf>
          </x14:cfRule>
          <xm:sqref>E44:AM49</xm:sqref>
        </x14:conditionalFormatting>
        <x14:conditionalFormatting xmlns:xm="http://schemas.microsoft.com/office/excel/2006/main">
          <x14:cfRule type="expression" priority="58" id="{9564CE78-3CF5-4D48-83E5-4F7415D6A933}">
            <xm:f>OR(データ取込!$D$3=1,データ取込!$D$3=2)</xm:f>
            <x14:dxf>
              <fill>
                <patternFill>
                  <bgColor theme="0"/>
                </patternFill>
              </fill>
            </x14:dxf>
          </x14:cfRule>
          <xm:sqref>J34:K34 O34:AM35 J35</xm:sqref>
        </x14:conditionalFormatting>
        <x14:conditionalFormatting xmlns:xm="http://schemas.microsoft.com/office/excel/2006/main">
          <x14:cfRule type="expression" priority="74" id="{5DD880C3-BAC7-4780-81F9-EB146B167451}">
            <xm:f>OR(データ取込!$D$4=1,データ取込!$D$4=2,データ取込!$D$4=3,データ取込!$D$4=4)</xm:f>
            <x14:dxf>
              <fill>
                <patternFill>
                  <bgColor theme="0"/>
                </patternFill>
              </fill>
            </x14:dxf>
          </x14:cfRule>
          <xm:sqref>J36:AM37</xm:sqref>
        </x14:conditionalFormatting>
        <x14:conditionalFormatting xmlns:xm="http://schemas.microsoft.com/office/excel/2006/main">
          <x14:cfRule type="expression" priority="48" id="{5681C676-3808-451D-AEF1-5C221391669C}">
            <xm:f>OR(データ取込!$D$10=1,データ取込!$D$10=2)</xm:f>
            <x14:dxf>
              <fill>
                <patternFill>
                  <bgColor theme="0"/>
                </patternFill>
              </fill>
            </x14:dxf>
          </x14:cfRule>
          <xm:sqref>L52:O52 AG52:AM53 L53:N53</xm:sqref>
        </x14:conditionalFormatting>
        <x14:conditionalFormatting xmlns:xm="http://schemas.microsoft.com/office/excel/2006/main">
          <x14:cfRule type="expression" priority="7" id="{FFE49392-59C2-4616-A75E-17B30AACF33B}">
            <xm:f>AND(データ取込!$D$3=1,データ取込!$D$11&lt;&gt;3)</xm:f>
            <x14:dxf>
              <fill>
                <patternFill>
                  <bgColor theme="7" tint="0.79998168889431442"/>
                </patternFill>
              </fill>
            </x14:dxf>
          </x14:cfRule>
          <xm:sqref>L50:AG51 AJ50:AM51</xm:sqref>
        </x14:conditionalFormatting>
        <x14:conditionalFormatting xmlns:xm="http://schemas.microsoft.com/office/excel/2006/main">
          <x14:cfRule type="expression" priority="9" id="{5F06E7A8-8156-4AE3-A1D1-C7C5077C545B}">
            <xm:f>AND(データ取込!$D$3=1,データ取込!$D$11=3)</xm:f>
            <x14:dxf>
              <font>
                <color theme="0"/>
              </font>
            </x14:dxf>
          </x14:cfRule>
          <x14:cfRule type="expression" priority="17" id="{A5A3990E-0E94-428F-A6F1-A28333861D80}">
            <xm:f>データ取込!$D$3=1</xm:f>
            <x14:dxf>
              <font>
                <color theme="7" tint="0.79998168889431442"/>
              </font>
            </x14:dxf>
          </x14:cfRule>
          <xm:sqref>O50:P51</xm:sqref>
        </x14:conditionalFormatting>
        <x14:conditionalFormatting xmlns:xm="http://schemas.microsoft.com/office/excel/2006/main">
          <x14:cfRule type="expression" priority="8" id="{8A5A5CF5-27BA-4827-BD75-88AF8FA0E895}">
            <xm:f>AND(データ取込!$D$3=1,データ取込!$D$11=3)</xm:f>
            <x14:dxf>
              <font>
                <color theme="0"/>
              </font>
            </x14:dxf>
          </x14:cfRule>
          <x14:cfRule type="expression" priority="3" id="{4AE2B50B-EC16-4E54-A8BB-177D620B1D3D}">
            <xm:f>AND(データ取込!$D$3=2,データ取込!$D$11=0)</xm:f>
            <x14:dxf>
              <fill>
                <patternFill>
                  <bgColor theme="7" tint="0.79998168889431442"/>
                </patternFill>
              </fill>
            </x14:dxf>
          </x14:cfRule>
          <x14:cfRule type="expression" priority="5" id="{AEFF74D2-6348-4394-87F9-555A2DBAAC6F}">
            <xm:f>AND(データ取込!$D$3=2,データ取込!$D$11=3)</xm:f>
            <x14:dxf>
              <fill>
                <patternFill>
                  <bgColor theme="7" tint="0.79998168889431442"/>
                </patternFill>
              </fill>
            </x14:dxf>
          </x14:cfRule>
          <x14:cfRule type="expression" priority="14" id="{B2D58A62-E663-43C4-97F0-6472438FDD73}">
            <xm:f>AND(データ取込!$D$3=1,データ取込!$D$11=3)</xm:f>
            <x14:dxf>
              <fill>
                <patternFill>
                  <bgColor theme="0"/>
                </patternFill>
              </fill>
            </x14:dxf>
          </x14:cfRule>
          <x14:cfRule type="expression" priority="15" id="{8AE22B7F-DCFA-4A71-8661-9F3C5D76E89F}">
            <xm:f>データ取込!$D$3=1</xm:f>
            <x14:dxf>
              <font>
                <color theme="7" tint="0.79998168889431442"/>
              </font>
            </x14:dxf>
          </x14:cfRule>
          <xm:sqref>T50:U51</xm:sqref>
        </x14:conditionalFormatting>
        <x14:conditionalFormatting xmlns:xm="http://schemas.microsoft.com/office/excel/2006/main">
          <x14:cfRule type="expression" priority="77" id="{BA349E5E-24D9-440C-BC7B-878B41A8BC30}">
            <xm:f>OR(AND(OR(データ取込!$D$3=1,データ取込!$D$3=2),データ取込!$D$11=1),AND(OR(データ取込!$D$3=1,データ取込!$D$3=2),データ取込!$D$11=2),AND(データ取込!$D$3=1,データ取込!$D$11=3))</xm:f>
            <x14:dxf>
              <fill>
                <patternFill>
                  <bgColor theme="0"/>
                </patternFill>
              </fill>
            </x14:dxf>
          </x14:cfRule>
          <xm:sqref>V50:AG51 L50:S51 AJ50:AM51</xm:sqref>
        </x14:conditionalFormatting>
        <x14:conditionalFormatting xmlns:xm="http://schemas.microsoft.com/office/excel/2006/main">
          <x14:cfRule type="expression" priority="47" id="{4A037BDA-7158-445D-BD6C-D24D43F5CB4B}">
            <xm:f>データ取込!$D$10=1</xm:f>
            <x14:dxf>
              <fill>
                <patternFill>
                  <bgColor theme="9" tint="0.79998168889431442"/>
                </patternFill>
              </fill>
            </x14:dxf>
          </x14:cfRule>
          <x14:cfRule type="expression" priority="43" id="{5516D6D8-3E3A-4263-9FBB-495289A15016}">
            <xm:f>データ取込!$D$10=2</xm:f>
            <x14:dxf>
              <fill>
                <patternFill>
                  <bgColor theme="0"/>
                </patternFill>
              </fill>
            </x14:dxf>
          </x14:cfRule>
          <xm:sqref>W52</xm:sqref>
        </x14:conditionalFormatting>
        <x14:conditionalFormatting xmlns:xm="http://schemas.microsoft.com/office/excel/2006/main">
          <x14:cfRule type="expression" priority="27" id="{1DDF90A6-6D83-4B3B-99A0-9591AFC55B05}">
            <xm:f>データ取込!$D$3=2</xm:f>
            <x14:dxf>
              <font>
                <color theme="0"/>
              </font>
            </x14:dxf>
          </x14:cfRule>
          <x14:cfRule type="expression" priority="26" id="{487AAEA9-5BDE-409D-B28E-A15E211A207D}">
            <xm:f>データ取込!$D$3=2</xm:f>
            <x14:dxf>
              <font>
                <color theme="7" tint="0.79998168889431442"/>
              </font>
            </x14:dxf>
          </x14:cfRule>
          <x14:cfRule type="expression" priority="25" id="{D61690F8-48E2-4978-953C-71CAB424440C}">
            <xm:f>AND(データ取込!$D$3=2,データ取込!$D$11&lt;&gt;3)</xm:f>
            <x14:dxf>
              <font>
                <color theme="0"/>
              </font>
            </x14:dxf>
          </x14:cfRule>
          <x14:cfRule type="expression" priority="24" id="{0CE9B544-E6AE-472F-9807-FFD2EEE6CD18}">
            <xm:f>AND(データ取込!$D$3=2,データ取込!$D$11=0)</xm:f>
            <x14:dxf>
              <font>
                <color theme="7" tint="0.79998168889431442"/>
              </font>
            </x14:dxf>
          </x14:cfRule>
          <xm:sqref>Y50:AB51</xm:sqref>
        </x14:conditionalFormatting>
        <x14:conditionalFormatting xmlns:xm="http://schemas.microsoft.com/office/excel/2006/main">
          <x14:cfRule type="expression" priority="22" id="{89366567-2ED1-4C4F-83DD-8E8A4FCD619C}">
            <xm:f>データ取込!$D$11=3</xm:f>
            <x14:dxf>
              <fill>
                <patternFill>
                  <bgColor theme="7" tint="0.79998168889431442"/>
                </patternFill>
              </fill>
            </x14:dxf>
          </x14:cfRule>
          <xm:sqref>AC50:AD51</xm:sqref>
        </x14:conditionalFormatting>
        <x14:conditionalFormatting xmlns:xm="http://schemas.microsoft.com/office/excel/2006/main">
          <x14:cfRule type="expression" priority="31" id="{18FEC487-5923-48DE-9E83-F8616D72DE94}">
            <xm:f>AND(データ取込!$D$3=2,データ取込!$D$11=0)</xm:f>
            <x14:dxf>
              <font>
                <color theme="7" tint="0.79998168889431442"/>
              </font>
            </x14:dxf>
          </x14:cfRule>
          <x14:cfRule type="expression" priority="33" id="{7D91C584-622A-4A82-813B-96752696E8A2}">
            <xm:f>AND(データ取込!$D$3=2,データ取込!$D$11&lt;&gt;3)</xm:f>
            <x14:dxf>
              <font>
                <color theme="0"/>
              </font>
            </x14:dxf>
          </x14:cfRule>
          <x14:cfRule type="expression" priority="41" id="{75054648-78EE-46AF-BD27-36E87611C664}">
            <xm:f>データ取込!$D$3=2</xm:f>
            <x14:dxf>
              <font>
                <color theme="0"/>
              </font>
            </x14:dxf>
          </x14:cfRule>
          <x14:cfRule type="expression" priority="36" id="{53F56367-24CC-4E09-AF22-2AE3DEFB5355}">
            <xm:f>データ取込!$D$3=2</xm:f>
            <x14:dxf>
              <font>
                <color theme="7" tint="0.79998168889431442"/>
              </font>
            </x14:dxf>
          </x14:cfRule>
          <xm:sqref>AD50:AG51</xm:sqref>
        </x14:conditionalFormatting>
        <x14:conditionalFormatting xmlns:xm="http://schemas.microsoft.com/office/excel/2006/main">
          <x14:cfRule type="expression" priority="23" id="{2811B710-FEBF-4A77-948C-366316BB3413}">
            <xm:f>データ取込!$D$3=2</xm:f>
            <x14:dxf>
              <font>
                <color theme="0"/>
              </font>
            </x14:dxf>
          </x14:cfRule>
          <x14:cfRule type="expression" priority="20" id="{B2D8BAF1-F352-455C-833E-6AAB85238BF9}">
            <xm:f>データ取込!$D$3=2</xm:f>
            <x14:dxf>
              <font>
                <color theme="7" tint="0.79998168889431442"/>
              </font>
            </x14:dxf>
          </x14:cfRule>
          <x14:cfRule type="expression" priority="18" id="{1D586FE5-E987-4A70-A164-F9BDEA4D78B1}">
            <xm:f>AND(データ取込!$D$3=2,データ取込!$D$11=0)</xm:f>
            <x14:dxf>
              <font>
                <color theme="7" tint="0.79998168889431442"/>
              </font>
            </x14:dxf>
          </x14:cfRule>
          <x14:cfRule type="expression" priority="19" id="{B21A1335-9BE6-445C-803D-FF16642FD123}">
            <xm:f>AND(データ取込!$D$3=2,データ取込!$D$11&lt;&gt;3)</xm:f>
            <x14:dxf>
              <font>
                <color theme="0"/>
              </font>
            </x14:dxf>
          </x14:cfRule>
          <xm:sqref>AE50:AE51</xm:sqref>
        </x14:conditionalFormatting>
        <x14:conditionalFormatting xmlns:xm="http://schemas.microsoft.com/office/excel/2006/main">
          <x14:cfRule type="expression" priority="55" id="{0297F62A-1CB3-483F-B4B4-08A0C0DB5636}">
            <xm:f>データ取込!$D$4=4</xm:f>
            <x14:dxf>
              <fill>
                <patternFill>
                  <bgColor theme="7" tint="0.79998168889431442"/>
                </patternFill>
              </fill>
            </x14:dxf>
          </x14:cfRule>
          <xm:sqref>AF36:AL37</xm:sqref>
        </x14:conditionalFormatting>
        <x14:conditionalFormatting xmlns:xm="http://schemas.microsoft.com/office/excel/2006/main">
          <x14:cfRule type="expression" priority="1" id="{CCDC19D1-9E02-48EA-B0DB-6BBF9BF99DEE}">
            <xm:f>OR(AND(データ取込!$D$3=1,データ取込!$D$11=1),AND(データ取込!$D$3=1,データ取込!$D$11=2))</xm:f>
            <x14:dxf>
              <fill>
                <patternFill>
                  <bgColor theme="7" tint="0.79998168889431442"/>
                </patternFill>
              </fill>
            </x14:dxf>
          </x14:cfRule>
          <x14:cfRule type="expression" priority="6" id="{CE0EB1FF-044A-4FC4-931D-C5588645531D}">
            <xm:f>AND(データ取込!$D$3=2,データ取込!$D$11=3)</xm:f>
            <x14:dxf>
              <fill>
                <patternFill>
                  <bgColor theme="7" tint="0.79998168889431442"/>
                </patternFill>
              </fill>
            </x14:dxf>
          </x14:cfRule>
          <x14:cfRule type="expression" priority="4" id="{6AF3ED3C-402B-4EC7-9C6D-8E1B0607979C}">
            <xm:f>AND(データ取込!$D$3=1,データ取込!$D$11=0)</xm:f>
            <x14:dxf>
              <fill>
                <patternFill>
                  <bgColor theme="7" tint="0.79998168889431442"/>
                </patternFill>
              </fill>
            </x14:dxf>
          </x14:cfRule>
          <x14:cfRule type="expression" priority="2" id="{7CCDBA48-DBBB-4E82-9064-E320E64046DC}">
            <xm:f>AND(データ取込!$D$3=2,データ取込!$D$11=0)</xm:f>
            <x14:dxf>
              <fill>
                <patternFill>
                  <bgColor theme="7" tint="0.79998168889431442"/>
                </patternFill>
              </fill>
            </x14:dxf>
          </x14:cfRule>
          <xm:sqref>AH50:AI51</xm:sqref>
        </x14:conditionalFormatting>
        <x14:conditionalFormatting xmlns:xm="http://schemas.microsoft.com/office/excel/2006/main">
          <x14:cfRule type="expression" priority="35" id="{854B8E14-7600-4002-9046-8C070185AA07}">
            <xm:f>データ取込!$D$3=2</xm:f>
            <x14:dxf>
              <font>
                <color theme="7" tint="0.79998168889431442"/>
              </font>
            </x14:dxf>
          </x14:cfRule>
          <x14:cfRule type="expression" priority="30" id="{C88D22D9-A292-406F-A256-307C3B7C4985}">
            <xm:f>AND(データ取込!$D$3=2,データ取込!$D$11=0)</xm:f>
            <x14:dxf>
              <font>
                <color theme="7" tint="0.79998168889431442"/>
              </font>
            </x14:dxf>
          </x14:cfRule>
          <x14:cfRule type="expression" priority="32" id="{FAC1DC42-C40F-4EAF-AC20-E71D14243977}">
            <xm:f>AND(データ取込!$D$3=2,データ取込!$D$11&lt;&gt;3)</xm:f>
            <x14:dxf>
              <font>
                <color theme="0"/>
              </font>
            </x14:dxf>
          </x14:cfRule>
          <x14:cfRule type="expression" priority="40" id="{A30EEDA9-3B22-4279-8793-5CAB28067E3F}">
            <xm:f>データ取込!$D$3=2</xm:f>
            <x14:dxf>
              <font>
                <color theme="0"/>
              </font>
            </x14:dxf>
          </x14:cfRule>
          <xm:sqref>AJ50:AJ51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5"/>
  <sheetViews>
    <sheetView showGridLines="0" topLeftCell="A13" workbookViewId="0">
      <selection activeCell="O20" sqref="O20"/>
    </sheetView>
  </sheetViews>
  <sheetFormatPr defaultColWidth="9.28515625" defaultRowHeight="13.2"/>
  <cols>
    <col min="1" max="1" width="9.28515625" style="52"/>
    <col min="2" max="2" width="16" style="52" bestFit="1" customWidth="1"/>
    <col min="3" max="3" width="19.42578125" style="52" customWidth="1"/>
    <col min="4" max="5" width="11.42578125" style="52" bestFit="1" customWidth="1"/>
    <col min="6" max="7" width="10" style="52" bestFit="1" customWidth="1"/>
    <col min="8" max="9" width="11.42578125" style="52" bestFit="1" customWidth="1"/>
    <col min="10" max="10" width="10" style="52" bestFit="1" customWidth="1"/>
    <col min="11" max="11" width="7.28515625" style="52" bestFit="1" customWidth="1"/>
    <col min="12" max="12" width="6" style="52" bestFit="1" customWidth="1"/>
    <col min="13" max="13" width="10" style="52" bestFit="1" customWidth="1"/>
    <col min="14" max="17" width="16" style="52" bestFit="1" customWidth="1"/>
    <col min="18" max="20" width="16" style="52" customWidth="1"/>
    <col min="21" max="21" width="19.140625" style="52" bestFit="1" customWidth="1"/>
    <col min="22" max="22" width="13" style="52" bestFit="1" customWidth="1"/>
    <col min="23" max="26" width="12.42578125" style="52" customWidth="1"/>
    <col min="27" max="27" width="22.140625" style="52" bestFit="1" customWidth="1"/>
    <col min="28" max="16384" width="9.28515625" style="52"/>
  </cols>
  <sheetData>
    <row r="1" spans="1:4">
      <c r="A1" s="52" t="s">
        <v>49</v>
      </c>
    </row>
    <row r="2" spans="1:4">
      <c r="B2" s="53" t="s">
        <v>50</v>
      </c>
      <c r="C2" s="53"/>
      <c r="D2" s="53" t="b">
        <v>0</v>
      </c>
    </row>
    <row r="3" spans="1:4">
      <c r="B3" s="54" t="s">
        <v>51</v>
      </c>
      <c r="C3" s="53" t="s">
        <v>52</v>
      </c>
      <c r="D3" s="53">
        <v>1</v>
      </c>
    </row>
    <row r="4" spans="1:4">
      <c r="B4" s="95"/>
      <c r="C4" s="53" t="s">
        <v>160</v>
      </c>
      <c r="D4" s="53">
        <v>0</v>
      </c>
    </row>
    <row r="5" spans="1:4">
      <c r="B5" s="54" t="s">
        <v>53</v>
      </c>
      <c r="C5" s="53" t="s">
        <v>118</v>
      </c>
      <c r="D5" s="53" t="b">
        <v>0</v>
      </c>
    </row>
    <row r="6" spans="1:4">
      <c r="B6" s="55"/>
      <c r="C6" s="53" t="s">
        <v>119</v>
      </c>
      <c r="D6" s="53" t="b">
        <v>0</v>
      </c>
    </row>
    <row r="7" spans="1:4">
      <c r="B7" s="55"/>
      <c r="C7" s="53" t="s">
        <v>120</v>
      </c>
      <c r="D7" s="53" t="b">
        <v>0</v>
      </c>
    </row>
    <row r="8" spans="1:4">
      <c r="B8" s="55"/>
      <c r="C8" s="53" t="s">
        <v>121</v>
      </c>
      <c r="D8" s="53" t="b">
        <v>0</v>
      </c>
    </row>
    <row r="9" spans="1:4">
      <c r="B9" s="55"/>
      <c r="C9" s="53" t="s">
        <v>122</v>
      </c>
      <c r="D9" s="53" t="b">
        <v>0</v>
      </c>
    </row>
    <row r="10" spans="1:4">
      <c r="B10" s="423" t="s">
        <v>54</v>
      </c>
      <c r="C10" s="53" t="s">
        <v>55</v>
      </c>
      <c r="D10" s="53">
        <v>0</v>
      </c>
    </row>
    <row r="11" spans="1:4">
      <c r="B11" s="424"/>
      <c r="C11" s="53" t="s">
        <v>143</v>
      </c>
      <c r="D11" s="53">
        <v>0</v>
      </c>
    </row>
    <row r="13" spans="1:4">
      <c r="A13" s="52" t="s">
        <v>56</v>
      </c>
    </row>
    <row r="14" spans="1:4">
      <c r="B14" s="56" t="s">
        <v>57</v>
      </c>
      <c r="C14" s="56" t="s">
        <v>57</v>
      </c>
      <c r="D14" s="57" t="s">
        <v>58</v>
      </c>
    </row>
    <row r="15" spans="1:4">
      <c r="B15" s="53" t="str">
        <f>IF(OR(C15="未記入あり",D15="未記入あり"),"未記入あり","")</f>
        <v>未記入あり</v>
      </c>
      <c r="C15" s="53" t="str">
        <f>IF(OR(B20="",C20="",D20="",E20="",F20="",G20="",H20="",I20="",J20="",K20="",L20="",M20="",N20="",O20="",P20="",Q20="",R20="",X20=""),"未記入あり","")</f>
        <v>未記入あり</v>
      </c>
      <c r="D15" s="53" t="str">
        <f>IF(AND(S20="",T20="",U20="",V20="",W20=""),"未記入あり","")</f>
        <v>未記入あり</v>
      </c>
    </row>
    <row r="17" spans="1:27">
      <c r="B17" s="426" t="s">
        <v>59</v>
      </c>
      <c r="C17" s="426"/>
      <c r="D17" s="426"/>
      <c r="E17" s="426"/>
      <c r="F17" s="426"/>
      <c r="G17" s="426"/>
      <c r="H17" s="426"/>
      <c r="I17" s="426"/>
      <c r="J17" s="426"/>
      <c r="K17" s="426"/>
      <c r="L17" s="426"/>
      <c r="M17" s="426"/>
      <c r="N17" s="415" t="s">
        <v>60</v>
      </c>
      <c r="O17" s="416"/>
      <c r="P17" s="416"/>
      <c r="Q17" s="416"/>
      <c r="R17" s="416"/>
      <c r="S17" s="416"/>
      <c r="T17" s="416"/>
      <c r="U17" s="416"/>
      <c r="V17" s="415" t="s">
        <v>53</v>
      </c>
      <c r="W17" s="416"/>
      <c r="X17" s="416"/>
      <c r="Y17" s="416"/>
      <c r="Z17" s="417"/>
      <c r="AA17" s="409" t="s">
        <v>54</v>
      </c>
    </row>
    <row r="18" spans="1:27">
      <c r="B18" s="426" t="s">
        <v>61</v>
      </c>
      <c r="C18" s="426"/>
      <c r="D18" s="426"/>
      <c r="E18" s="426"/>
      <c r="F18" s="426"/>
      <c r="G18" s="426" t="s">
        <v>62</v>
      </c>
      <c r="H18" s="426"/>
      <c r="I18" s="426"/>
      <c r="J18" s="426"/>
      <c r="K18" s="426"/>
      <c r="L18" s="426"/>
      <c r="M18" s="426"/>
      <c r="N18" s="418"/>
      <c r="O18" s="419"/>
      <c r="P18" s="419"/>
      <c r="Q18" s="419"/>
      <c r="R18" s="419"/>
      <c r="S18" s="419"/>
      <c r="T18" s="419"/>
      <c r="U18" s="419"/>
      <c r="V18" s="418"/>
      <c r="W18" s="419"/>
      <c r="X18" s="419"/>
      <c r="Y18" s="419"/>
      <c r="Z18" s="420"/>
      <c r="AA18" s="411"/>
    </row>
    <row r="19" spans="1:27" s="58" customFormat="1">
      <c r="B19" s="56" t="s">
        <v>63</v>
      </c>
      <c r="C19" s="56" t="s">
        <v>64</v>
      </c>
      <c r="D19" s="56" t="s">
        <v>65</v>
      </c>
      <c r="E19" s="56" t="s">
        <v>66</v>
      </c>
      <c r="F19" s="56" t="s">
        <v>67</v>
      </c>
      <c r="G19" s="56" t="s">
        <v>64</v>
      </c>
      <c r="H19" s="56" t="s">
        <v>65</v>
      </c>
      <c r="I19" s="56" t="s">
        <v>66</v>
      </c>
      <c r="J19" s="56" t="s">
        <v>67</v>
      </c>
      <c r="K19" s="56" t="s">
        <v>68</v>
      </c>
      <c r="L19" s="56" t="s">
        <v>69</v>
      </c>
      <c r="M19" s="56" t="s">
        <v>70</v>
      </c>
      <c r="N19" s="56" t="s">
        <v>71</v>
      </c>
      <c r="O19" s="53" t="s">
        <v>160</v>
      </c>
      <c r="P19" s="56" t="s">
        <v>72</v>
      </c>
      <c r="Q19" s="56" t="s">
        <v>117</v>
      </c>
      <c r="R19" s="56" t="s">
        <v>73</v>
      </c>
      <c r="S19" s="53" t="s">
        <v>37</v>
      </c>
      <c r="T19" s="53" t="s">
        <v>38</v>
      </c>
      <c r="U19" s="53" t="s">
        <v>39</v>
      </c>
      <c r="V19" s="53" t="s">
        <v>40</v>
      </c>
      <c r="W19" s="53" t="s">
        <v>41</v>
      </c>
      <c r="X19" s="56" t="s">
        <v>111</v>
      </c>
    </row>
    <row r="20" spans="1:27" s="58" customFormat="1">
      <c r="B20" s="56" t="str">
        <f>IF(品質性能試験申込書!L14=0,"",品質性能試験申込書!L14)</f>
        <v/>
      </c>
      <c r="C20" s="56" t="str">
        <f>IF(品質性能試験申込書!L15=0,"",品質性能試験申込書!L15)</f>
        <v/>
      </c>
      <c r="D20" s="56" t="str">
        <f>IF(品質性能試験申込書!M18=0,"",品質性能試験申込書!M18)</f>
        <v/>
      </c>
      <c r="E20" s="56" t="str">
        <f>IF(品質性能試験申込書!P18=0,"",品質性能試験申込書!P18)</f>
        <v/>
      </c>
      <c r="F20" s="56" t="str">
        <f>IF(品質性能試験申込書!L19=0,"",品質性能試験申込書!L19)</f>
        <v/>
      </c>
      <c r="G20" s="56" t="str">
        <f>IF(品質性能試験申込書!L22=0,"",品質性能試験申込書!L22)</f>
        <v/>
      </c>
      <c r="H20" s="56" t="str">
        <f>IF(品質性能試験申込書!M25=0,"",品質性能試験申込書!M25)</f>
        <v/>
      </c>
      <c r="I20" s="56" t="str">
        <f>IF(品質性能試験申込書!P25=0,"",品質性能試験申込書!P25)</f>
        <v/>
      </c>
      <c r="J20" s="56" t="str">
        <f>IF(品質性能試験申込書!L26=0,"",品質性能試験申込書!L26)</f>
        <v/>
      </c>
      <c r="K20" s="56" t="str">
        <f>IF(品質性能試験申込書!AB28=0,"",品質性能試験申込書!AB28)</f>
        <v/>
      </c>
      <c r="L20" s="56" t="str">
        <f>IF(品質性能試験申込書!L31=0,"",品質性能試験申込書!L31)</f>
        <v/>
      </c>
      <c r="M20" s="56" t="str">
        <f>IF(品質性能試験申込書!AB31=0,"",品質性能試験申込書!AB31)</f>
        <v/>
      </c>
      <c r="N20" s="56" t="str">
        <f>IF(D3=1," JNLA試験","品質性能試験")</f>
        <v xml:space="preserve"> JNLA試験</v>
      </c>
      <c r="O20" s="56" t="b">
        <f>IF(D4=1,"上澄水",IF(D4=2,"スラッジ水",IF(D4=3,IF(品質性能試験申込書!AF36="","",品質性能試験申込書!AF36))))</f>
        <v>0</v>
      </c>
      <c r="P20" s="56" t="str">
        <f>IF(品質性能試験申込書!J38=0,"",品質性能試験申込書!J38)</f>
        <v/>
      </c>
      <c r="Q20" s="56" t="str">
        <f>IF(品質性能試験申込書!J40=0,"",品質性能試験申込書!J40)</f>
        <v/>
      </c>
      <c r="R20" s="59" t="str">
        <f>IF(品質性能試験申込書!R40=0,"",品質性能試験申込書!R40)</f>
        <v/>
      </c>
      <c r="S20" s="56" t="str">
        <f>IF(D5=TRUE,"凝結時間の差","")</f>
        <v/>
      </c>
      <c r="T20" s="56" t="str">
        <f>IF(D6=TRUE,"モルタル圧縮強さの比（Ａ法）","")</f>
        <v/>
      </c>
      <c r="U20" s="56" t="str">
        <f>IF(D7=TRUE,"塩素イオンの量","")</f>
        <v/>
      </c>
      <c r="V20" s="56" t="str">
        <f>IF(D8=TRUE,"懸濁物質の量","")</f>
        <v/>
      </c>
      <c r="W20" s="56" t="str">
        <f>IF(D9=TRUE,"溶解性蒸発残留物の量","")</f>
        <v/>
      </c>
      <c r="X20" s="56" t="str">
        <f>IF(D11=1,"1",IF(D11=2,"2",IF(D11=3,IF(品質性能試験申込書!AC50=0,"",品質性能試験申込書!AC50),"")))</f>
        <v/>
      </c>
    </row>
    <row r="24" spans="1:27" s="58" customFormat="1">
      <c r="B24" s="425"/>
      <c r="C24" s="425"/>
      <c r="D24" s="425"/>
      <c r="E24" s="425"/>
      <c r="F24" s="425"/>
      <c r="G24" s="425"/>
      <c r="H24" s="425"/>
      <c r="I24" s="425"/>
      <c r="J24" s="425"/>
    </row>
    <row r="25" spans="1:27" s="58" customFormat="1">
      <c r="B25" s="425"/>
      <c r="C25" s="425"/>
      <c r="D25" s="425"/>
      <c r="E25" s="425"/>
      <c r="F25" s="425"/>
      <c r="G25" s="425"/>
      <c r="H25" s="425"/>
      <c r="I25" s="425"/>
      <c r="J25" s="425"/>
    </row>
    <row r="26" spans="1:27" s="58" customFormat="1"/>
    <row r="27" spans="1:27" s="58" customFormat="1"/>
    <row r="29" spans="1:27">
      <c r="A29" s="52" t="s">
        <v>77</v>
      </c>
      <c r="C29" s="56" t="s">
        <v>57</v>
      </c>
    </row>
    <row r="30" spans="1:27">
      <c r="C30" s="53" t="str">
        <f>B15</f>
        <v>未記入あり</v>
      </c>
    </row>
    <row r="32" spans="1:27" ht="13.2" customHeight="1">
      <c r="B32" s="409" t="s">
        <v>78</v>
      </c>
      <c r="C32" s="412" t="s">
        <v>59</v>
      </c>
      <c r="D32" s="413"/>
      <c r="E32" s="413"/>
      <c r="F32" s="413"/>
      <c r="G32" s="413"/>
      <c r="H32" s="413"/>
      <c r="I32" s="413"/>
      <c r="J32" s="413"/>
      <c r="K32" s="413"/>
      <c r="L32" s="413"/>
      <c r="M32" s="413"/>
      <c r="N32" s="413"/>
      <c r="O32" s="413"/>
      <c r="P32" s="413"/>
      <c r="Q32" s="414"/>
      <c r="R32" s="415" t="s">
        <v>60</v>
      </c>
      <c r="S32" s="416"/>
      <c r="T32" s="416"/>
      <c r="U32" s="416"/>
      <c r="V32" s="417"/>
      <c r="W32" s="415" t="s">
        <v>110</v>
      </c>
      <c r="X32" s="416"/>
      <c r="Y32" s="416"/>
      <c r="Z32" s="417"/>
    </row>
    <row r="33" spans="2:26" ht="13.2" customHeight="1">
      <c r="B33" s="410"/>
      <c r="C33" s="411" t="s">
        <v>61</v>
      </c>
      <c r="D33" s="411"/>
      <c r="E33" s="411"/>
      <c r="F33" s="411"/>
      <c r="G33" s="411"/>
      <c r="H33" s="421" t="s">
        <v>170</v>
      </c>
      <c r="I33" s="412" t="s">
        <v>62</v>
      </c>
      <c r="J33" s="413"/>
      <c r="K33" s="413"/>
      <c r="L33" s="413"/>
      <c r="M33" s="413"/>
      <c r="N33" s="413"/>
      <c r="O33" s="413"/>
      <c r="P33" s="413"/>
      <c r="Q33" s="414"/>
      <c r="R33" s="418"/>
      <c r="S33" s="419"/>
      <c r="T33" s="419"/>
      <c r="U33" s="419"/>
      <c r="V33" s="420"/>
      <c r="W33" s="418"/>
      <c r="X33" s="419"/>
      <c r="Y33" s="419"/>
      <c r="Z33" s="420"/>
    </row>
    <row r="34" spans="2:26">
      <c r="B34" s="411"/>
      <c r="C34" s="56" t="s">
        <v>63</v>
      </c>
      <c r="D34" s="56" t="s">
        <v>64</v>
      </c>
      <c r="E34" s="56" t="s">
        <v>171</v>
      </c>
      <c r="F34" s="56" t="s">
        <v>172</v>
      </c>
      <c r="G34" s="56" t="s">
        <v>173</v>
      </c>
      <c r="H34" s="422"/>
      <c r="I34" s="56" t="s">
        <v>64</v>
      </c>
      <c r="J34" s="56" t="s">
        <v>171</v>
      </c>
      <c r="K34" s="56" t="s">
        <v>172</v>
      </c>
      <c r="L34" s="56" t="s">
        <v>173</v>
      </c>
      <c r="M34" s="56" t="s">
        <v>97</v>
      </c>
      <c r="N34" s="56" t="s">
        <v>68</v>
      </c>
      <c r="O34" s="56" t="s">
        <v>69</v>
      </c>
      <c r="P34" s="56" t="s">
        <v>74</v>
      </c>
      <c r="Q34" s="56" t="s">
        <v>70</v>
      </c>
      <c r="R34" s="56" t="s">
        <v>71</v>
      </c>
      <c r="S34" s="53" t="s">
        <v>75</v>
      </c>
      <c r="T34" s="56" t="s">
        <v>72</v>
      </c>
      <c r="U34" s="56" t="s">
        <v>117</v>
      </c>
      <c r="V34" s="56" t="s">
        <v>73</v>
      </c>
      <c r="W34" s="53" t="s">
        <v>76</v>
      </c>
      <c r="X34" s="53" t="s">
        <v>174</v>
      </c>
      <c r="Y34" s="53" t="s">
        <v>113</v>
      </c>
      <c r="Z34" s="53" t="s">
        <v>175</v>
      </c>
    </row>
    <row r="35" spans="2:26">
      <c r="B35" s="53" t="s">
        <v>176</v>
      </c>
      <c r="C35" s="56" t="str">
        <f>B20</f>
        <v/>
      </c>
      <c r="D35" s="56" t="str">
        <f>C20</f>
        <v/>
      </c>
      <c r="E35" s="56" t="str">
        <f>D20</f>
        <v/>
      </c>
      <c r="F35" s="56" t="str">
        <f>E20</f>
        <v/>
      </c>
      <c r="G35" s="56" t="str">
        <f>F20</f>
        <v/>
      </c>
      <c r="H35" s="53">
        <f>IF(D2=FALSE,0,1)</f>
        <v>0</v>
      </c>
      <c r="I35" s="56" t="str">
        <f>G20</f>
        <v/>
      </c>
      <c r="J35" s="56" t="str">
        <f>H20</f>
        <v/>
      </c>
      <c r="K35" s="56" t="str">
        <f>I20</f>
        <v/>
      </c>
      <c r="L35" s="56" t="str">
        <f>J20</f>
        <v/>
      </c>
      <c r="M35" s="56" t="str">
        <f>IF(品質性能試験申込書!L28=0,"",品質性能試験申込書!L28)</f>
        <v/>
      </c>
      <c r="N35" s="56" t="str">
        <f>K20</f>
        <v/>
      </c>
      <c r="O35" s="56" t="str">
        <f>L20</f>
        <v/>
      </c>
      <c r="P35" s="56" t="str">
        <f>IF(品質性能試験申込書!T31=0,"",品質性能試験申込書!T31)</f>
        <v/>
      </c>
      <c r="Q35" s="56" t="str">
        <f>M20</f>
        <v/>
      </c>
      <c r="R35" s="56" t="str">
        <f>IF(D3=1,"43","41")</f>
        <v>43</v>
      </c>
      <c r="S35" s="56" t="b">
        <f>O20</f>
        <v>0</v>
      </c>
      <c r="T35" s="56" t="str">
        <f>P20</f>
        <v/>
      </c>
      <c r="U35" s="56" t="str">
        <f>Q20</f>
        <v/>
      </c>
      <c r="V35" s="151" t="str">
        <f>R20</f>
        <v/>
      </c>
      <c r="W35" s="151" t="str">
        <f>IF(品質性能試験申込書!AF40=0,"",品質性能試験申込書!AF40)</f>
        <v/>
      </c>
      <c r="X35" s="53" t="str">
        <f>IF(D11=1,"1",IF(D11=2,"0",IF(D11=3,IF(品質性能試験申込書!AC50=0,"",品質性能試験申込書!AC50),"")))</f>
        <v/>
      </c>
      <c r="Y35" s="53" t="str">
        <f>IF(D10=1,IF(品質性能試験申込書!W52=0,"",品質性能試験申込書!W52),"")</f>
        <v/>
      </c>
      <c r="Z35" s="151" t="str">
        <f>IF(品質性能試験申込書!L54=0,"",品質性能試験申込書!L54)</f>
        <v/>
      </c>
    </row>
  </sheetData>
  <mergeCells count="17">
    <mergeCell ref="B10:B11"/>
    <mergeCell ref="AA17:AA18"/>
    <mergeCell ref="B24:C24"/>
    <mergeCell ref="D24:J25"/>
    <mergeCell ref="B25:C25"/>
    <mergeCell ref="V17:Z18"/>
    <mergeCell ref="B17:M17"/>
    <mergeCell ref="N17:U18"/>
    <mergeCell ref="B18:F18"/>
    <mergeCell ref="G18:M18"/>
    <mergeCell ref="B32:B34"/>
    <mergeCell ref="C32:Q32"/>
    <mergeCell ref="R32:V33"/>
    <mergeCell ref="W32:Z33"/>
    <mergeCell ref="C33:G33"/>
    <mergeCell ref="H33:H34"/>
    <mergeCell ref="I33:Q3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44652-753A-4B85-A29A-EB3D7D6CD81B}">
  <dimension ref="B2:AN77"/>
  <sheetViews>
    <sheetView showGridLines="0" workbookViewId="0">
      <selection activeCell="L22" sqref="L22:AM24"/>
    </sheetView>
  </sheetViews>
  <sheetFormatPr defaultRowHeight="12"/>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381" t="s">
        <v>46</v>
      </c>
      <c r="D3" s="381"/>
      <c r="E3" s="381"/>
      <c r="F3" s="381"/>
      <c r="G3" s="381"/>
      <c r="H3" s="381"/>
      <c r="I3" s="381"/>
      <c r="J3" s="381"/>
      <c r="K3" s="381"/>
      <c r="L3" s="381"/>
      <c r="M3" s="381"/>
      <c r="N3" s="381"/>
      <c r="O3" s="381"/>
      <c r="P3" s="381"/>
      <c r="Q3" s="381"/>
      <c r="R3" s="381"/>
      <c r="S3" s="43"/>
      <c r="T3" s="139"/>
      <c r="U3" s="338" t="s">
        <v>163</v>
      </c>
      <c r="V3" s="338"/>
      <c r="W3" s="338"/>
      <c r="X3" s="339" t="s">
        <v>164</v>
      </c>
      <c r="Y3" s="339"/>
      <c r="Z3" s="361"/>
      <c r="AA3" s="361"/>
      <c r="AB3" s="382" t="s">
        <v>16</v>
      </c>
      <c r="AC3" s="342"/>
      <c r="AD3" s="342"/>
      <c r="AE3" s="342"/>
      <c r="AF3" s="345" t="s">
        <v>0</v>
      </c>
      <c r="AG3" s="346"/>
      <c r="AH3" s="371"/>
      <c r="AI3" s="372"/>
      <c r="AJ3" s="372"/>
      <c r="AK3" s="372"/>
      <c r="AL3" s="372"/>
      <c r="AM3" s="373"/>
      <c r="AN3" s="6"/>
    </row>
    <row r="4" spans="2:40" ht="9.75" customHeight="1">
      <c r="B4" s="6"/>
      <c r="C4" s="381"/>
      <c r="D4" s="381"/>
      <c r="E4" s="381"/>
      <c r="F4" s="381"/>
      <c r="G4" s="381"/>
      <c r="H4" s="381"/>
      <c r="I4" s="381"/>
      <c r="J4" s="381"/>
      <c r="K4" s="381"/>
      <c r="L4" s="381"/>
      <c r="M4" s="381"/>
      <c r="N4" s="381"/>
      <c r="O4" s="381"/>
      <c r="P4" s="381"/>
      <c r="Q4" s="381"/>
      <c r="R4" s="381"/>
      <c r="S4" s="43"/>
      <c r="T4" s="139"/>
      <c r="U4" s="338"/>
      <c r="V4" s="338"/>
      <c r="W4" s="338"/>
      <c r="X4" s="340"/>
      <c r="Y4" s="340"/>
      <c r="Z4" s="362"/>
      <c r="AA4" s="362"/>
      <c r="AB4" s="383"/>
      <c r="AC4" s="343"/>
      <c r="AD4" s="343"/>
      <c r="AE4" s="343"/>
      <c r="AF4" s="347"/>
      <c r="AG4" s="348"/>
      <c r="AH4" s="374"/>
      <c r="AI4" s="375"/>
      <c r="AJ4" s="375"/>
      <c r="AK4" s="375"/>
      <c r="AL4" s="375"/>
      <c r="AM4" s="376"/>
      <c r="AN4" s="6"/>
    </row>
    <row r="5" spans="2:40" ht="9.75" customHeight="1">
      <c r="B5" s="6"/>
      <c r="C5" s="380" t="s">
        <v>48</v>
      </c>
      <c r="D5" s="380"/>
      <c r="E5" s="380"/>
      <c r="F5" s="380"/>
      <c r="G5" s="380"/>
      <c r="H5" s="380"/>
      <c r="I5" s="380"/>
      <c r="J5" s="380"/>
      <c r="K5" s="380"/>
      <c r="L5" s="380"/>
      <c r="M5" s="380"/>
      <c r="N5" s="380"/>
      <c r="O5" s="380"/>
      <c r="P5" s="380"/>
      <c r="Q5" s="44"/>
      <c r="R5" s="44"/>
      <c r="S5" s="43"/>
      <c r="T5" s="139"/>
      <c r="U5" s="338"/>
      <c r="V5" s="338"/>
      <c r="W5" s="338"/>
      <c r="X5" s="340"/>
      <c r="Y5" s="340"/>
      <c r="Z5" s="362"/>
      <c r="AA5" s="362"/>
      <c r="AB5" s="383"/>
      <c r="AC5" s="343"/>
      <c r="AD5" s="343"/>
      <c r="AE5" s="343"/>
      <c r="AF5" s="347"/>
      <c r="AG5" s="348"/>
      <c r="AH5" s="374"/>
      <c r="AI5" s="375"/>
      <c r="AJ5" s="375"/>
      <c r="AK5" s="375"/>
      <c r="AL5" s="375"/>
      <c r="AM5" s="376"/>
      <c r="AN5" s="6"/>
    </row>
    <row r="6" spans="2:40" ht="9.75" customHeight="1">
      <c r="B6" s="6"/>
      <c r="C6" s="380"/>
      <c r="D6" s="380"/>
      <c r="E6" s="380"/>
      <c r="F6" s="380"/>
      <c r="G6" s="380"/>
      <c r="H6" s="380"/>
      <c r="I6" s="380"/>
      <c r="J6" s="380"/>
      <c r="K6" s="380"/>
      <c r="L6" s="380"/>
      <c r="M6" s="380"/>
      <c r="N6" s="380"/>
      <c r="O6" s="380"/>
      <c r="P6" s="380"/>
      <c r="Q6" s="6"/>
      <c r="R6" s="6"/>
      <c r="S6" s="43"/>
      <c r="T6" s="139"/>
      <c r="U6" s="338"/>
      <c r="V6" s="338"/>
      <c r="W6" s="338"/>
      <c r="X6" s="341"/>
      <c r="Y6" s="341"/>
      <c r="Z6" s="363"/>
      <c r="AA6" s="363"/>
      <c r="AB6" s="383"/>
      <c r="AC6" s="344"/>
      <c r="AD6" s="344"/>
      <c r="AE6" s="344"/>
      <c r="AF6" s="349"/>
      <c r="AG6" s="350"/>
      <c r="AH6" s="374"/>
      <c r="AI6" s="375"/>
      <c r="AJ6" s="375"/>
      <c r="AK6" s="375"/>
      <c r="AL6" s="375"/>
      <c r="AM6" s="376"/>
      <c r="AN6" s="6"/>
    </row>
    <row r="7" spans="2:40" ht="9.75" customHeight="1">
      <c r="B7" s="6"/>
      <c r="C7" s="2" t="s">
        <v>15</v>
      </c>
      <c r="D7" s="44"/>
      <c r="E7" s="44"/>
      <c r="F7" s="44"/>
      <c r="G7" s="44"/>
      <c r="H7" s="44"/>
      <c r="I7" s="44"/>
      <c r="J7" s="44"/>
      <c r="K7" s="44"/>
      <c r="L7" s="44"/>
      <c r="M7" s="44"/>
      <c r="N7" s="44"/>
      <c r="O7" s="44"/>
      <c r="P7" s="44"/>
      <c r="Q7" s="44"/>
      <c r="R7" s="44"/>
      <c r="S7" s="45"/>
      <c r="T7" s="140"/>
      <c r="U7" s="351" t="s">
        <v>1</v>
      </c>
      <c r="V7" s="351"/>
      <c r="W7" s="351"/>
      <c r="X7" s="352"/>
      <c r="Y7" s="353"/>
      <c r="Z7" s="353"/>
      <c r="AA7" s="353"/>
      <c r="AB7" s="353"/>
      <c r="AC7" s="353"/>
      <c r="AD7" s="353"/>
      <c r="AE7" s="353"/>
      <c r="AF7" s="353"/>
      <c r="AG7" s="354"/>
      <c r="AH7" s="374"/>
      <c r="AI7" s="375"/>
      <c r="AJ7" s="375"/>
      <c r="AK7" s="375"/>
      <c r="AL7" s="375"/>
      <c r="AM7" s="376"/>
      <c r="AN7" s="6"/>
    </row>
    <row r="8" spans="2:40" ht="9.75" customHeight="1">
      <c r="B8" s="6"/>
      <c r="C8" s="46" t="s">
        <v>2</v>
      </c>
      <c r="D8" s="2"/>
      <c r="E8" s="2"/>
      <c r="F8" s="2"/>
      <c r="G8" s="2"/>
      <c r="H8" s="2"/>
      <c r="I8" s="2"/>
      <c r="J8" s="2"/>
      <c r="K8" s="2"/>
      <c r="L8" s="2"/>
      <c r="M8" s="2"/>
      <c r="N8" s="2"/>
      <c r="O8" s="2"/>
      <c r="P8" s="2"/>
      <c r="Q8" s="2"/>
      <c r="R8" s="2"/>
      <c r="S8" s="45"/>
      <c r="T8" s="140"/>
      <c r="U8" s="351"/>
      <c r="V8" s="351"/>
      <c r="W8" s="351"/>
      <c r="X8" s="355"/>
      <c r="Y8" s="356"/>
      <c r="Z8" s="356"/>
      <c r="AA8" s="356"/>
      <c r="AB8" s="356"/>
      <c r="AC8" s="356"/>
      <c r="AD8" s="356"/>
      <c r="AE8" s="356"/>
      <c r="AF8" s="356"/>
      <c r="AG8" s="357"/>
      <c r="AH8" s="374"/>
      <c r="AI8" s="375"/>
      <c r="AJ8" s="375"/>
      <c r="AK8" s="375"/>
      <c r="AL8" s="375"/>
      <c r="AM8" s="376"/>
      <c r="AN8" s="6"/>
    </row>
    <row r="9" spans="2:40" ht="9.75" customHeight="1">
      <c r="B9" s="6"/>
      <c r="C9" s="1" t="s">
        <v>3</v>
      </c>
      <c r="D9" s="2"/>
      <c r="E9" s="2"/>
      <c r="F9" s="2"/>
      <c r="G9" s="2"/>
      <c r="H9" s="2"/>
      <c r="I9" s="2"/>
      <c r="J9" s="2"/>
      <c r="K9" s="2"/>
      <c r="L9" s="2"/>
      <c r="M9" s="2"/>
      <c r="N9" s="2"/>
      <c r="O9" s="2"/>
      <c r="P9" s="2"/>
      <c r="Q9" s="2"/>
      <c r="R9" s="2"/>
      <c r="S9" s="45"/>
      <c r="T9" s="140"/>
      <c r="U9" s="351"/>
      <c r="V9" s="351"/>
      <c r="W9" s="351"/>
      <c r="X9" s="355"/>
      <c r="Y9" s="356"/>
      <c r="Z9" s="356"/>
      <c r="AA9" s="356"/>
      <c r="AB9" s="356"/>
      <c r="AC9" s="356"/>
      <c r="AD9" s="356"/>
      <c r="AE9" s="356"/>
      <c r="AF9" s="356"/>
      <c r="AG9" s="357"/>
      <c r="AH9" s="374"/>
      <c r="AI9" s="375"/>
      <c r="AJ9" s="375"/>
      <c r="AK9" s="375"/>
      <c r="AL9" s="375"/>
      <c r="AM9" s="376"/>
      <c r="AN9" s="6"/>
    </row>
    <row r="10" spans="2:40" ht="9.75" customHeight="1">
      <c r="B10" s="6"/>
      <c r="C10" s="1"/>
      <c r="D10" s="1"/>
      <c r="E10" s="1"/>
      <c r="F10" s="1"/>
      <c r="G10" s="1"/>
      <c r="H10" s="1"/>
      <c r="I10" s="1"/>
      <c r="J10" s="1"/>
      <c r="K10" s="1"/>
      <c r="L10" s="1"/>
      <c r="M10" s="248"/>
      <c r="N10" s="248"/>
      <c r="O10" s="248"/>
      <c r="P10" s="248"/>
      <c r="Q10" s="248"/>
      <c r="R10" s="248"/>
      <c r="S10" s="45"/>
      <c r="T10" s="140"/>
      <c r="U10" s="351"/>
      <c r="V10" s="351"/>
      <c r="W10" s="351"/>
      <c r="X10" s="358"/>
      <c r="Y10" s="359"/>
      <c r="Z10" s="359"/>
      <c r="AA10" s="359"/>
      <c r="AB10" s="359"/>
      <c r="AC10" s="359"/>
      <c r="AD10" s="359"/>
      <c r="AE10" s="359"/>
      <c r="AF10" s="359"/>
      <c r="AG10" s="360"/>
      <c r="AH10" s="377"/>
      <c r="AI10" s="378"/>
      <c r="AJ10" s="378"/>
      <c r="AK10" s="378"/>
      <c r="AL10" s="378"/>
      <c r="AM10" s="379"/>
      <c r="AN10" s="6"/>
    </row>
    <row r="11" spans="2:40" ht="12" customHeight="1">
      <c r="B11" s="6"/>
      <c r="C11" s="387"/>
      <c r="D11" s="387"/>
      <c r="E11" s="387"/>
      <c r="F11" s="387"/>
      <c r="G11" s="1"/>
      <c r="H11" s="387"/>
      <c r="I11" s="387"/>
      <c r="J11" s="387"/>
      <c r="K11" s="387"/>
      <c r="L11" s="1"/>
      <c r="M11" s="248"/>
      <c r="N11" s="248"/>
      <c r="O11" s="248"/>
      <c r="P11" s="248"/>
      <c r="Q11" s="248"/>
      <c r="R11" s="248"/>
      <c r="S11" s="45"/>
      <c r="T11" s="118"/>
      <c r="U11" s="118"/>
      <c r="V11" s="118"/>
      <c r="W11" s="125"/>
      <c r="X11" s="125"/>
      <c r="Y11" s="125"/>
      <c r="Z11" s="125"/>
      <c r="AA11" s="125"/>
      <c r="AB11" s="125"/>
      <c r="AC11" s="125"/>
      <c r="AD11" s="125"/>
      <c r="AE11" s="125"/>
      <c r="AF11" s="125"/>
      <c r="AG11" s="125"/>
      <c r="AH11" s="119"/>
      <c r="AI11" s="119"/>
      <c r="AJ11" s="119"/>
      <c r="AK11" s="119"/>
      <c r="AL11" s="119"/>
      <c r="AM11" s="119"/>
      <c r="AN11" s="6"/>
    </row>
    <row r="12" spans="2:40" ht="5.25" customHeight="1">
      <c r="B12" s="6"/>
      <c r="C12" s="1"/>
      <c r="D12" s="1"/>
      <c r="E12" s="1"/>
      <c r="F12" s="1"/>
      <c r="G12" s="1"/>
      <c r="H12" s="1"/>
      <c r="I12" s="1"/>
      <c r="J12" s="1"/>
      <c r="K12" s="1"/>
      <c r="L12" s="1"/>
      <c r="M12" s="1"/>
      <c r="N12" s="1"/>
      <c r="O12" s="1"/>
      <c r="P12" s="1"/>
      <c r="Q12" s="1"/>
      <c r="R12" s="1"/>
      <c r="S12" s="45"/>
      <c r="T12" s="118"/>
      <c r="U12" s="118"/>
      <c r="V12" s="118"/>
      <c r="W12" s="47"/>
      <c r="X12" s="47"/>
      <c r="Y12" s="47"/>
      <c r="Z12" s="47"/>
      <c r="AA12" s="47"/>
      <c r="AB12" s="47"/>
      <c r="AC12" s="47"/>
      <c r="AD12" s="47"/>
      <c r="AE12" s="47"/>
      <c r="AF12" s="47"/>
      <c r="AG12" s="47"/>
      <c r="AH12" s="119"/>
      <c r="AI12" s="119"/>
      <c r="AJ12" s="119"/>
      <c r="AK12" s="119"/>
      <c r="AL12" s="119"/>
      <c r="AM12" s="119"/>
      <c r="AN12" s="6"/>
    </row>
    <row r="13" spans="2:40" s="48" customFormat="1" ht="12" customHeight="1" thickBot="1">
      <c r="B13" s="49"/>
      <c r="C13" s="50" t="s">
        <v>47</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49"/>
    </row>
    <row r="14" spans="2:40" ht="12" customHeight="1">
      <c r="B14" s="6"/>
      <c r="C14" s="388" t="s">
        <v>17</v>
      </c>
      <c r="D14" s="389"/>
      <c r="E14" s="391" t="s">
        <v>4</v>
      </c>
      <c r="F14" s="260"/>
      <c r="G14" s="260"/>
      <c r="H14" s="392"/>
      <c r="I14" s="396" t="s">
        <v>5</v>
      </c>
      <c r="J14" s="396"/>
      <c r="K14" s="396"/>
      <c r="L14" s="474" t="s">
        <v>177</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6"/>
      <c r="AN14" s="6"/>
    </row>
    <row r="15" spans="2:40" ht="12" customHeight="1">
      <c r="B15" s="6"/>
      <c r="C15" s="295"/>
      <c r="D15" s="312"/>
      <c r="E15" s="393"/>
      <c r="F15" s="394"/>
      <c r="G15" s="394"/>
      <c r="H15" s="395"/>
      <c r="I15" s="245" t="s">
        <v>6</v>
      </c>
      <c r="J15" s="245"/>
      <c r="K15" s="245"/>
      <c r="L15" s="477" t="s">
        <v>178</v>
      </c>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9"/>
      <c r="AN15" s="6"/>
    </row>
    <row r="16" spans="2:40" ht="12" customHeight="1">
      <c r="B16" s="6"/>
      <c r="C16" s="295"/>
      <c r="D16" s="312"/>
      <c r="E16" s="393"/>
      <c r="F16" s="394"/>
      <c r="G16" s="394"/>
      <c r="H16" s="395"/>
      <c r="I16" s="245"/>
      <c r="J16" s="245"/>
      <c r="K16" s="245"/>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c r="AM16" s="479"/>
      <c r="AN16" s="6"/>
    </row>
    <row r="17" spans="2:40" ht="12" customHeight="1">
      <c r="B17" s="6"/>
      <c r="C17" s="295"/>
      <c r="D17" s="312"/>
      <c r="E17" s="393"/>
      <c r="F17" s="394"/>
      <c r="G17" s="394"/>
      <c r="H17" s="395"/>
      <c r="I17" s="245"/>
      <c r="J17" s="245"/>
      <c r="K17" s="245"/>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8"/>
      <c r="AM17" s="479"/>
      <c r="AN17" s="6"/>
    </row>
    <row r="18" spans="2:40" ht="12" customHeight="1">
      <c r="B18" s="6"/>
      <c r="C18" s="295"/>
      <c r="D18" s="312"/>
      <c r="E18" s="393"/>
      <c r="F18" s="394"/>
      <c r="G18" s="394"/>
      <c r="H18" s="395"/>
      <c r="I18" s="244" t="s">
        <v>7</v>
      </c>
      <c r="J18" s="244"/>
      <c r="K18" s="244"/>
      <c r="L18" s="149" t="s">
        <v>8</v>
      </c>
      <c r="M18" s="480" t="s">
        <v>179</v>
      </c>
      <c r="N18" s="480"/>
      <c r="O18" s="148" t="s">
        <v>13</v>
      </c>
      <c r="P18" s="480" t="s">
        <v>180</v>
      </c>
      <c r="Q18" s="480"/>
      <c r="R18" s="480"/>
      <c r="S18" s="146"/>
      <c r="T18" s="146"/>
      <c r="U18" s="146"/>
      <c r="V18" s="146"/>
      <c r="W18" s="146"/>
      <c r="X18" s="146"/>
      <c r="Y18" s="146"/>
      <c r="Z18" s="146"/>
      <c r="AA18" s="146"/>
      <c r="AB18" s="146"/>
      <c r="AC18" s="146"/>
      <c r="AD18" s="146"/>
      <c r="AE18" s="146"/>
      <c r="AF18" s="146"/>
      <c r="AG18" s="146"/>
      <c r="AH18" s="146"/>
      <c r="AI18" s="146"/>
      <c r="AJ18" s="146"/>
      <c r="AK18" s="146"/>
      <c r="AL18" s="146"/>
      <c r="AM18" s="147"/>
      <c r="AN18" s="6"/>
    </row>
    <row r="19" spans="2:40" ht="12" customHeight="1">
      <c r="B19" s="6"/>
      <c r="C19" s="295"/>
      <c r="D19" s="312"/>
      <c r="E19" s="393"/>
      <c r="F19" s="394"/>
      <c r="G19" s="394"/>
      <c r="H19" s="395"/>
      <c r="I19" s="244"/>
      <c r="J19" s="244"/>
      <c r="K19" s="244"/>
      <c r="L19" s="481" t="s">
        <v>181</v>
      </c>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2"/>
      <c r="AN19" s="6"/>
    </row>
    <row r="20" spans="2:40" ht="12" customHeight="1">
      <c r="B20" s="6"/>
      <c r="C20" s="295"/>
      <c r="D20" s="312"/>
      <c r="E20" s="393"/>
      <c r="F20" s="394"/>
      <c r="G20" s="394"/>
      <c r="H20" s="395"/>
      <c r="I20" s="244"/>
      <c r="J20" s="255"/>
      <c r="K20" s="244"/>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9"/>
      <c r="AN20" s="6"/>
    </row>
    <row r="21" spans="2:40" ht="15" customHeight="1">
      <c r="B21" s="6"/>
      <c r="C21" s="295"/>
      <c r="D21" s="312"/>
      <c r="E21" s="397" t="s">
        <v>18</v>
      </c>
      <c r="F21" s="398"/>
      <c r="G21" s="398"/>
      <c r="H21" s="399"/>
      <c r="I21" s="120"/>
      <c r="J21" s="121" t="s">
        <v>162</v>
      </c>
      <c r="K21" s="122"/>
      <c r="L21" s="120"/>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AN21" s="6"/>
    </row>
    <row r="22" spans="2:40" ht="12" customHeight="1">
      <c r="B22" s="6"/>
      <c r="C22" s="295"/>
      <c r="D22" s="312"/>
      <c r="E22" s="397"/>
      <c r="F22" s="398"/>
      <c r="G22" s="398"/>
      <c r="H22" s="399"/>
      <c r="I22" s="244" t="s">
        <v>6</v>
      </c>
      <c r="J22" s="244"/>
      <c r="K22" s="244"/>
      <c r="L22" s="477" t="s">
        <v>178</v>
      </c>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9"/>
      <c r="AN22" s="6"/>
    </row>
    <row r="23" spans="2:40" ht="12" customHeight="1">
      <c r="B23" s="6"/>
      <c r="C23" s="295"/>
      <c r="D23" s="312"/>
      <c r="E23" s="397"/>
      <c r="F23" s="398"/>
      <c r="G23" s="398"/>
      <c r="H23" s="399"/>
      <c r="I23" s="244"/>
      <c r="J23" s="244"/>
      <c r="K23" s="244"/>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9"/>
      <c r="AN23" s="6"/>
    </row>
    <row r="24" spans="2:40" ht="12" customHeight="1">
      <c r="B24" s="6"/>
      <c r="C24" s="295"/>
      <c r="D24" s="312"/>
      <c r="E24" s="397"/>
      <c r="F24" s="398"/>
      <c r="G24" s="398"/>
      <c r="H24" s="399"/>
      <c r="I24" s="244"/>
      <c r="J24" s="244"/>
      <c r="K24" s="244"/>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9"/>
      <c r="AN24" s="6"/>
    </row>
    <row r="25" spans="2:40" ht="12" customHeight="1">
      <c r="B25" s="6"/>
      <c r="C25" s="295"/>
      <c r="D25" s="312"/>
      <c r="E25" s="397"/>
      <c r="F25" s="398"/>
      <c r="G25" s="398"/>
      <c r="H25" s="399"/>
      <c r="I25" s="245" t="s">
        <v>7</v>
      </c>
      <c r="J25" s="245"/>
      <c r="K25" s="245"/>
      <c r="L25" s="149" t="s">
        <v>8</v>
      </c>
      <c r="M25" s="480" t="s">
        <v>179</v>
      </c>
      <c r="N25" s="480"/>
      <c r="O25" s="148" t="s">
        <v>13</v>
      </c>
      <c r="P25" s="480" t="s">
        <v>180</v>
      </c>
      <c r="Q25" s="480"/>
      <c r="R25" s="480"/>
      <c r="S25" s="146"/>
      <c r="T25" s="146"/>
      <c r="U25" s="146"/>
      <c r="V25" s="146"/>
      <c r="W25" s="146"/>
      <c r="X25" s="146"/>
      <c r="Y25" s="146"/>
      <c r="Z25" s="146"/>
      <c r="AA25" s="146"/>
      <c r="AB25" s="146"/>
      <c r="AC25" s="146"/>
      <c r="AD25" s="146"/>
      <c r="AE25" s="146"/>
      <c r="AF25" s="146"/>
      <c r="AG25" s="146"/>
      <c r="AH25" s="146"/>
      <c r="AI25" s="146"/>
      <c r="AJ25" s="146"/>
      <c r="AK25" s="146"/>
      <c r="AL25" s="146"/>
      <c r="AM25" s="147"/>
      <c r="AN25" s="6"/>
    </row>
    <row r="26" spans="2:40" ht="12" customHeight="1">
      <c r="B26" s="6"/>
      <c r="C26" s="295"/>
      <c r="D26" s="312"/>
      <c r="E26" s="397"/>
      <c r="F26" s="398"/>
      <c r="G26" s="398"/>
      <c r="H26" s="399"/>
      <c r="I26" s="245"/>
      <c r="J26" s="245"/>
      <c r="K26" s="245"/>
      <c r="L26" s="481" t="s">
        <v>181</v>
      </c>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2"/>
      <c r="AN26" s="6"/>
    </row>
    <row r="27" spans="2:40" ht="12" customHeight="1">
      <c r="B27" s="6"/>
      <c r="C27" s="295"/>
      <c r="D27" s="312"/>
      <c r="E27" s="397"/>
      <c r="F27" s="398"/>
      <c r="G27" s="398"/>
      <c r="H27" s="399"/>
      <c r="I27" s="245"/>
      <c r="J27" s="245"/>
      <c r="K27" s="245"/>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9"/>
      <c r="AN27" s="6"/>
    </row>
    <row r="28" spans="2:40" ht="8.25" customHeight="1">
      <c r="B28" s="6"/>
      <c r="C28" s="295"/>
      <c r="D28" s="312"/>
      <c r="E28" s="397"/>
      <c r="F28" s="398"/>
      <c r="G28" s="398"/>
      <c r="H28" s="399"/>
      <c r="I28" s="384" t="s">
        <v>9</v>
      </c>
      <c r="J28" s="245"/>
      <c r="K28" s="245"/>
      <c r="L28" s="458"/>
      <c r="M28" s="459"/>
      <c r="N28" s="459"/>
      <c r="O28" s="459"/>
      <c r="P28" s="459"/>
      <c r="Q28" s="459"/>
      <c r="R28" s="459"/>
      <c r="S28" s="459"/>
      <c r="T28" s="459"/>
      <c r="U28" s="459"/>
      <c r="V28" s="459"/>
      <c r="W28" s="459"/>
      <c r="X28" s="459"/>
      <c r="Y28" s="366" t="s">
        <v>10</v>
      </c>
      <c r="Z28" s="367"/>
      <c r="AA28" s="368"/>
      <c r="AB28" s="483" t="s">
        <v>189</v>
      </c>
      <c r="AC28" s="483"/>
      <c r="AD28" s="483"/>
      <c r="AE28" s="483"/>
      <c r="AF28" s="483"/>
      <c r="AG28" s="483"/>
      <c r="AH28" s="483"/>
      <c r="AI28" s="483"/>
      <c r="AJ28" s="483"/>
      <c r="AK28" s="483"/>
      <c r="AL28" s="483"/>
      <c r="AM28" s="484"/>
      <c r="AN28" s="6"/>
    </row>
    <row r="29" spans="2:40" ht="8.25" customHeight="1">
      <c r="B29" s="6"/>
      <c r="C29" s="295"/>
      <c r="D29" s="312"/>
      <c r="E29" s="397"/>
      <c r="F29" s="398"/>
      <c r="G29" s="398"/>
      <c r="H29" s="399"/>
      <c r="I29" s="245"/>
      <c r="J29" s="245"/>
      <c r="K29" s="245"/>
      <c r="L29" s="458"/>
      <c r="M29" s="459"/>
      <c r="N29" s="459"/>
      <c r="O29" s="459"/>
      <c r="P29" s="459"/>
      <c r="Q29" s="459"/>
      <c r="R29" s="459"/>
      <c r="S29" s="459"/>
      <c r="T29" s="459"/>
      <c r="U29" s="459"/>
      <c r="V29" s="459"/>
      <c r="W29" s="459"/>
      <c r="X29" s="459"/>
      <c r="Y29" s="366"/>
      <c r="Z29" s="367"/>
      <c r="AA29" s="368"/>
      <c r="AB29" s="483"/>
      <c r="AC29" s="483"/>
      <c r="AD29" s="483"/>
      <c r="AE29" s="483"/>
      <c r="AF29" s="483"/>
      <c r="AG29" s="483"/>
      <c r="AH29" s="483"/>
      <c r="AI29" s="483"/>
      <c r="AJ29" s="483"/>
      <c r="AK29" s="483"/>
      <c r="AL29" s="483"/>
      <c r="AM29" s="484"/>
      <c r="AN29" s="6"/>
    </row>
    <row r="30" spans="2:40" ht="8.25" customHeight="1">
      <c r="B30" s="6"/>
      <c r="C30" s="295"/>
      <c r="D30" s="312"/>
      <c r="E30" s="397"/>
      <c r="F30" s="398"/>
      <c r="G30" s="398"/>
      <c r="H30" s="399"/>
      <c r="I30" s="245"/>
      <c r="J30" s="245"/>
      <c r="K30" s="245"/>
      <c r="L30" s="458"/>
      <c r="M30" s="459"/>
      <c r="N30" s="459"/>
      <c r="O30" s="459"/>
      <c r="P30" s="459"/>
      <c r="Q30" s="459"/>
      <c r="R30" s="459"/>
      <c r="S30" s="459"/>
      <c r="T30" s="459"/>
      <c r="U30" s="459"/>
      <c r="V30" s="459"/>
      <c r="W30" s="459"/>
      <c r="X30" s="459"/>
      <c r="Y30" s="366"/>
      <c r="Z30" s="367"/>
      <c r="AA30" s="368"/>
      <c r="AB30" s="483"/>
      <c r="AC30" s="483"/>
      <c r="AD30" s="483"/>
      <c r="AE30" s="483"/>
      <c r="AF30" s="483"/>
      <c r="AG30" s="483"/>
      <c r="AH30" s="483"/>
      <c r="AI30" s="483"/>
      <c r="AJ30" s="483"/>
      <c r="AK30" s="483"/>
      <c r="AL30" s="483"/>
      <c r="AM30" s="484"/>
      <c r="AN30" s="6"/>
    </row>
    <row r="31" spans="2:40" ht="12" customHeight="1">
      <c r="B31" s="6"/>
      <c r="C31" s="295"/>
      <c r="D31" s="312"/>
      <c r="E31" s="397"/>
      <c r="F31" s="398"/>
      <c r="G31" s="398"/>
      <c r="H31" s="399"/>
      <c r="I31" s="301" t="s">
        <v>157</v>
      </c>
      <c r="J31" s="302"/>
      <c r="K31" s="302"/>
      <c r="L31" s="485" t="s">
        <v>182</v>
      </c>
      <c r="M31" s="485"/>
      <c r="N31" s="485"/>
      <c r="O31" s="485"/>
      <c r="P31" s="485"/>
      <c r="Q31" s="485"/>
      <c r="R31" s="305" t="s">
        <v>158</v>
      </c>
      <c r="S31" s="305"/>
      <c r="T31" s="487" t="s">
        <v>183</v>
      </c>
      <c r="U31" s="487"/>
      <c r="V31" s="487"/>
      <c r="W31" s="487"/>
      <c r="X31" s="488"/>
      <c r="Y31" s="287" t="s">
        <v>159</v>
      </c>
      <c r="Z31" s="288"/>
      <c r="AA31" s="289"/>
      <c r="AB31" s="491" t="s">
        <v>184</v>
      </c>
      <c r="AC31" s="492"/>
      <c r="AD31" s="492"/>
      <c r="AE31" s="492"/>
      <c r="AF31" s="492"/>
      <c r="AG31" s="492"/>
      <c r="AH31" s="492"/>
      <c r="AI31" s="492"/>
      <c r="AJ31" s="492"/>
      <c r="AK31" s="492"/>
      <c r="AL31" s="492"/>
      <c r="AM31" s="493"/>
      <c r="AN31" s="6"/>
    </row>
    <row r="32" spans="2:40" ht="12" customHeight="1" thickBot="1">
      <c r="B32" s="6"/>
      <c r="C32" s="297"/>
      <c r="D32" s="390"/>
      <c r="E32" s="400"/>
      <c r="F32" s="401"/>
      <c r="G32" s="401"/>
      <c r="H32" s="402"/>
      <c r="I32" s="290"/>
      <c r="J32" s="291"/>
      <c r="K32" s="291"/>
      <c r="L32" s="486"/>
      <c r="M32" s="486"/>
      <c r="N32" s="486"/>
      <c r="O32" s="486"/>
      <c r="P32" s="486"/>
      <c r="Q32" s="486"/>
      <c r="R32" s="306"/>
      <c r="S32" s="306"/>
      <c r="T32" s="489"/>
      <c r="U32" s="489"/>
      <c r="V32" s="489"/>
      <c r="W32" s="489"/>
      <c r="X32" s="490"/>
      <c r="Y32" s="290"/>
      <c r="Z32" s="291"/>
      <c r="AA32" s="292"/>
      <c r="AB32" s="494"/>
      <c r="AC32" s="494"/>
      <c r="AD32" s="494"/>
      <c r="AE32" s="494"/>
      <c r="AF32" s="494"/>
      <c r="AG32" s="494"/>
      <c r="AH32" s="494"/>
      <c r="AI32" s="494"/>
      <c r="AJ32" s="494"/>
      <c r="AK32" s="494"/>
      <c r="AL32" s="494"/>
      <c r="AM32" s="495"/>
      <c r="AN32" s="6"/>
    </row>
    <row r="33" spans="2:40" ht="5.25" customHeight="1" thickBot="1">
      <c r="B33" s="6"/>
      <c r="C33" s="266"/>
      <c r="D33" s="267"/>
      <c r="E33" s="268"/>
      <c r="F33" s="268"/>
      <c r="G33" s="268"/>
      <c r="H33" s="268"/>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6"/>
    </row>
    <row r="34" spans="2:40" ht="12.75" customHeight="1">
      <c r="B34" s="6"/>
      <c r="C34" s="315" t="s">
        <v>19</v>
      </c>
      <c r="D34" s="316"/>
      <c r="E34" s="281" t="s">
        <v>20</v>
      </c>
      <c r="F34" s="282"/>
      <c r="G34" s="282"/>
      <c r="H34" s="282"/>
      <c r="I34" s="283" t="s">
        <v>12</v>
      </c>
      <c r="J34" s="194"/>
      <c r="K34" s="466" t="s">
        <v>44</v>
      </c>
      <c r="L34" s="466"/>
      <c r="M34" s="466"/>
      <c r="N34" s="466"/>
      <c r="O34" s="194"/>
      <c r="P34" s="194"/>
      <c r="Q34" s="194"/>
      <c r="R34" s="468" t="s">
        <v>116</v>
      </c>
      <c r="S34" s="468"/>
      <c r="T34" s="468"/>
      <c r="U34" s="468"/>
      <c r="V34" s="468"/>
      <c r="W34" s="468"/>
      <c r="X34" s="195"/>
      <c r="Y34" s="195"/>
      <c r="Z34" s="195"/>
      <c r="AA34" s="195"/>
      <c r="AB34" s="195"/>
      <c r="AC34" s="195"/>
      <c r="AD34" s="195"/>
      <c r="AE34" s="195"/>
      <c r="AF34" s="195"/>
      <c r="AG34" s="195"/>
      <c r="AH34" s="195"/>
      <c r="AI34" s="195"/>
      <c r="AJ34" s="195"/>
      <c r="AK34" s="195"/>
      <c r="AL34" s="195"/>
      <c r="AM34" s="469"/>
      <c r="AN34" s="6"/>
    </row>
    <row r="35" spans="2:40" ht="12.75" customHeight="1">
      <c r="B35" s="6"/>
      <c r="C35" s="317"/>
      <c r="D35" s="318"/>
      <c r="E35" s="203"/>
      <c r="F35" s="204"/>
      <c r="G35" s="204"/>
      <c r="H35" s="204"/>
      <c r="I35" s="207"/>
      <c r="J35" s="196"/>
      <c r="K35" s="467"/>
      <c r="L35" s="467"/>
      <c r="M35" s="467"/>
      <c r="N35" s="467"/>
      <c r="O35" s="196"/>
      <c r="P35" s="196"/>
      <c r="Q35" s="196"/>
      <c r="R35" s="461"/>
      <c r="S35" s="461"/>
      <c r="T35" s="461"/>
      <c r="U35" s="461"/>
      <c r="V35" s="461"/>
      <c r="W35" s="461"/>
      <c r="X35" s="197"/>
      <c r="Y35" s="197"/>
      <c r="Z35" s="197"/>
      <c r="AA35" s="197"/>
      <c r="AB35" s="197"/>
      <c r="AC35" s="197"/>
      <c r="AD35" s="197"/>
      <c r="AE35" s="197"/>
      <c r="AF35" s="197"/>
      <c r="AG35" s="197"/>
      <c r="AH35" s="197"/>
      <c r="AI35" s="197"/>
      <c r="AJ35" s="197"/>
      <c r="AK35" s="197"/>
      <c r="AL35" s="197"/>
      <c r="AM35" s="470"/>
      <c r="AN35" s="6"/>
    </row>
    <row r="36" spans="2:40" ht="12.75" customHeight="1">
      <c r="B36" s="6"/>
      <c r="C36" s="317"/>
      <c r="D36" s="318"/>
      <c r="E36" s="200" t="s">
        <v>29</v>
      </c>
      <c r="F36" s="201"/>
      <c r="G36" s="201"/>
      <c r="H36" s="201"/>
      <c r="I36" s="202" t="s">
        <v>12</v>
      </c>
      <c r="J36" s="152"/>
      <c r="K36" s="460" t="s">
        <v>30</v>
      </c>
      <c r="L36" s="460"/>
      <c r="M36" s="460"/>
      <c r="N36" s="153"/>
      <c r="O36" s="460" t="s">
        <v>31</v>
      </c>
      <c r="P36" s="460"/>
      <c r="Q36" s="460"/>
      <c r="R36" s="154"/>
      <c r="S36" s="461" t="s">
        <v>32</v>
      </c>
      <c r="T36" s="461"/>
      <c r="U36" s="461"/>
      <c r="V36" s="461"/>
      <c r="W36" s="6"/>
      <c r="X36" s="462" t="s">
        <v>33</v>
      </c>
      <c r="Y36" s="462"/>
      <c r="Z36" s="462"/>
      <c r="AA36" s="462"/>
      <c r="AB36" s="462"/>
      <c r="AC36" s="462"/>
      <c r="AD36" s="462"/>
      <c r="AE36" s="462"/>
      <c r="AF36" s="463"/>
      <c r="AG36" s="463"/>
      <c r="AH36" s="463"/>
      <c r="AI36" s="463"/>
      <c r="AJ36" s="463"/>
      <c r="AK36" s="463"/>
      <c r="AL36" s="463"/>
      <c r="AM36" s="464" t="s">
        <v>11</v>
      </c>
      <c r="AN36" s="6"/>
    </row>
    <row r="37" spans="2:40" ht="12.75" customHeight="1">
      <c r="B37" s="6"/>
      <c r="C37" s="317"/>
      <c r="D37" s="318"/>
      <c r="E37" s="200"/>
      <c r="F37" s="201"/>
      <c r="G37" s="201"/>
      <c r="H37" s="201"/>
      <c r="I37" s="202"/>
      <c r="J37" s="155"/>
      <c r="K37" s="460"/>
      <c r="L37" s="460"/>
      <c r="M37" s="460"/>
      <c r="N37" s="156"/>
      <c r="O37" s="460"/>
      <c r="P37" s="460"/>
      <c r="Q37" s="460"/>
      <c r="R37" s="155"/>
      <c r="S37" s="462"/>
      <c r="T37" s="462"/>
      <c r="U37" s="462"/>
      <c r="V37" s="462"/>
      <c r="W37" s="157"/>
      <c r="X37" s="462"/>
      <c r="Y37" s="462"/>
      <c r="Z37" s="462"/>
      <c r="AA37" s="462"/>
      <c r="AB37" s="462"/>
      <c r="AC37" s="462"/>
      <c r="AD37" s="462"/>
      <c r="AE37" s="462"/>
      <c r="AF37" s="463"/>
      <c r="AG37" s="463"/>
      <c r="AH37" s="463"/>
      <c r="AI37" s="463"/>
      <c r="AJ37" s="463"/>
      <c r="AK37" s="463"/>
      <c r="AL37" s="463"/>
      <c r="AM37" s="464"/>
      <c r="AN37" s="6"/>
    </row>
    <row r="38" spans="2:40" ht="12.75" customHeight="1">
      <c r="B38" s="6"/>
      <c r="C38" s="317"/>
      <c r="D38" s="318"/>
      <c r="E38" s="200" t="s">
        <v>34</v>
      </c>
      <c r="F38" s="201"/>
      <c r="G38" s="201"/>
      <c r="H38" s="201"/>
      <c r="I38" s="202" t="s">
        <v>12</v>
      </c>
      <c r="J38" s="465" t="s">
        <v>185</v>
      </c>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8"/>
      <c r="AN38" s="6"/>
    </row>
    <row r="39" spans="2:40" ht="12.75" customHeight="1">
      <c r="B39" s="6"/>
      <c r="C39" s="317"/>
      <c r="D39" s="318"/>
      <c r="E39" s="200"/>
      <c r="F39" s="201"/>
      <c r="G39" s="201"/>
      <c r="H39" s="201"/>
      <c r="I39" s="202"/>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8"/>
      <c r="AN39" s="6"/>
    </row>
    <row r="40" spans="2:40" ht="12.75" customHeight="1">
      <c r="B40" s="6"/>
      <c r="C40" s="317"/>
      <c r="D40" s="318"/>
      <c r="E40" s="203" t="s">
        <v>21</v>
      </c>
      <c r="F40" s="204"/>
      <c r="G40" s="204"/>
      <c r="H40" s="204"/>
      <c r="I40" s="207" t="s">
        <v>12</v>
      </c>
      <c r="J40" s="456">
        <v>4</v>
      </c>
      <c r="K40" s="456"/>
      <c r="L40" s="331" t="s">
        <v>35</v>
      </c>
      <c r="M40" s="211" t="s">
        <v>28</v>
      </c>
      <c r="N40" s="212"/>
      <c r="O40" s="212"/>
      <c r="P40" s="212"/>
      <c r="Q40" s="233" t="s">
        <v>12</v>
      </c>
      <c r="R40" s="471">
        <v>44479</v>
      </c>
      <c r="S40" s="471"/>
      <c r="T40" s="471"/>
      <c r="U40" s="471"/>
      <c r="V40" s="471"/>
      <c r="W40" s="471"/>
      <c r="X40" s="471"/>
      <c r="Y40" s="471"/>
      <c r="Z40" s="472"/>
      <c r="AA40" s="234" t="s">
        <v>45</v>
      </c>
      <c r="AB40" s="235"/>
      <c r="AC40" s="235"/>
      <c r="AD40" s="235"/>
      <c r="AE40" s="207" t="s">
        <v>12</v>
      </c>
      <c r="AF40" s="451">
        <v>44480</v>
      </c>
      <c r="AG40" s="451"/>
      <c r="AH40" s="451"/>
      <c r="AI40" s="451"/>
      <c r="AJ40" s="451"/>
      <c r="AK40" s="451"/>
      <c r="AL40" s="451"/>
      <c r="AM40" s="452"/>
      <c r="AN40" s="6"/>
    </row>
    <row r="41" spans="2:40" ht="12.75" customHeight="1" thickBot="1">
      <c r="B41" s="6"/>
      <c r="C41" s="319"/>
      <c r="D41" s="320"/>
      <c r="E41" s="231"/>
      <c r="F41" s="232"/>
      <c r="G41" s="232"/>
      <c r="H41" s="232"/>
      <c r="I41" s="223"/>
      <c r="J41" s="457"/>
      <c r="K41" s="457"/>
      <c r="L41" s="332"/>
      <c r="M41" s="231"/>
      <c r="N41" s="232"/>
      <c r="O41" s="232"/>
      <c r="P41" s="232"/>
      <c r="Q41" s="223"/>
      <c r="R41" s="453"/>
      <c r="S41" s="453"/>
      <c r="T41" s="453"/>
      <c r="U41" s="453"/>
      <c r="V41" s="453"/>
      <c r="W41" s="453"/>
      <c r="X41" s="453"/>
      <c r="Y41" s="453"/>
      <c r="Z41" s="473"/>
      <c r="AA41" s="236"/>
      <c r="AB41" s="236"/>
      <c r="AC41" s="236"/>
      <c r="AD41" s="236"/>
      <c r="AE41" s="223"/>
      <c r="AF41" s="453"/>
      <c r="AG41" s="453"/>
      <c r="AH41" s="453"/>
      <c r="AI41" s="453"/>
      <c r="AJ41" s="453"/>
      <c r="AK41" s="453"/>
      <c r="AL41" s="453"/>
      <c r="AM41" s="454"/>
      <c r="AN41" s="6"/>
    </row>
    <row r="42" spans="2:40" ht="5.25" customHeight="1" thickBot="1">
      <c r="B42" s="6"/>
      <c r="C42" s="9"/>
      <c r="D42" s="9"/>
      <c r="E42" s="10"/>
      <c r="F42" s="10"/>
      <c r="G42" s="10"/>
      <c r="H42" s="10"/>
      <c r="I42" s="11"/>
      <c r="J42" s="11"/>
      <c r="K42" s="11"/>
      <c r="L42" s="11"/>
      <c r="M42" s="11"/>
      <c r="N42" s="11"/>
      <c r="O42" s="11"/>
      <c r="P42" s="11"/>
      <c r="Q42" s="11"/>
      <c r="R42" s="11"/>
      <c r="S42" s="11"/>
      <c r="T42" s="11"/>
      <c r="U42" s="11"/>
      <c r="V42" s="5"/>
      <c r="W42" s="11"/>
      <c r="X42" s="11"/>
      <c r="Y42" s="11"/>
      <c r="Z42" s="11"/>
      <c r="AA42" s="12"/>
      <c r="AB42" s="13"/>
      <c r="AC42" s="13"/>
      <c r="AD42" s="14"/>
      <c r="AE42" s="13"/>
      <c r="AF42" s="13"/>
      <c r="AG42" s="13"/>
      <c r="AH42" s="13"/>
      <c r="AI42" s="13"/>
      <c r="AJ42" s="13"/>
      <c r="AK42" s="13"/>
      <c r="AL42" s="13"/>
      <c r="AM42" s="13"/>
      <c r="AN42" s="6"/>
    </row>
    <row r="43" spans="2:40" ht="16.5" customHeight="1">
      <c r="B43" s="6"/>
      <c r="C43" s="321" t="s">
        <v>22</v>
      </c>
      <c r="D43" s="322"/>
      <c r="E43" s="260" t="s">
        <v>36</v>
      </c>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c r="AN43" s="36"/>
    </row>
    <row r="44" spans="2:40" ht="12" customHeight="1">
      <c r="B44" s="6"/>
      <c r="C44" s="323"/>
      <c r="D44" s="324"/>
      <c r="E44" s="158"/>
      <c r="F44" s="158"/>
      <c r="G44" s="159"/>
      <c r="H44" s="159"/>
      <c r="I44" s="159"/>
      <c r="J44" s="159"/>
      <c r="K44" s="439" t="s">
        <v>37</v>
      </c>
      <c r="L44" s="439"/>
      <c r="M44" s="439"/>
      <c r="N44" s="439"/>
      <c r="O44" s="439"/>
      <c r="P44" s="159"/>
      <c r="Q44" s="160"/>
      <c r="R44" s="159"/>
      <c r="S44" s="159"/>
      <c r="T44" s="159"/>
      <c r="U44" s="159"/>
      <c r="V44" s="439" t="s">
        <v>38</v>
      </c>
      <c r="W44" s="439"/>
      <c r="X44" s="439"/>
      <c r="Y44" s="439"/>
      <c r="Z44" s="439"/>
      <c r="AA44" s="439"/>
      <c r="AB44" s="439"/>
      <c r="AC44" s="439"/>
      <c r="AD44" s="439"/>
      <c r="AE44" s="439"/>
      <c r="AF44" s="159"/>
      <c r="AG44" s="159"/>
      <c r="AH44" s="161"/>
      <c r="AI44" s="161"/>
      <c r="AJ44" s="161"/>
      <c r="AK44" s="161"/>
      <c r="AL44" s="161"/>
      <c r="AM44" s="162"/>
      <c r="AN44" s="6"/>
    </row>
    <row r="45" spans="2:40" ht="12" customHeight="1">
      <c r="B45" s="6"/>
      <c r="C45" s="323"/>
      <c r="D45" s="324"/>
      <c r="E45" s="163"/>
      <c r="F45" s="163"/>
      <c r="G45" s="164"/>
      <c r="H45" s="159"/>
      <c r="I45" s="159"/>
      <c r="J45" s="159"/>
      <c r="K45" s="455"/>
      <c r="L45" s="455"/>
      <c r="M45" s="455"/>
      <c r="N45" s="455"/>
      <c r="O45" s="455"/>
      <c r="P45" s="159"/>
      <c r="Q45" s="165"/>
      <c r="R45" s="164"/>
      <c r="S45" s="164"/>
      <c r="T45" s="164"/>
      <c r="U45" s="164"/>
      <c r="V45" s="455"/>
      <c r="W45" s="455"/>
      <c r="X45" s="455"/>
      <c r="Y45" s="455"/>
      <c r="Z45" s="455"/>
      <c r="AA45" s="455"/>
      <c r="AB45" s="455"/>
      <c r="AC45" s="455"/>
      <c r="AD45" s="455"/>
      <c r="AE45" s="455"/>
      <c r="AF45" s="164"/>
      <c r="AG45" s="164"/>
      <c r="AH45" s="166"/>
      <c r="AI45" s="166"/>
      <c r="AJ45" s="166"/>
      <c r="AK45" s="166"/>
      <c r="AL45" s="166"/>
      <c r="AM45" s="167"/>
      <c r="AN45" s="6"/>
    </row>
    <row r="46" spans="2:40" ht="12" customHeight="1">
      <c r="B46" s="6"/>
      <c r="C46" s="323"/>
      <c r="D46" s="324"/>
      <c r="E46" s="168"/>
      <c r="F46" s="168"/>
      <c r="G46" s="168"/>
      <c r="H46" s="169"/>
      <c r="I46" s="169"/>
      <c r="J46" s="169"/>
      <c r="K46" s="438" t="s">
        <v>39</v>
      </c>
      <c r="L46" s="438"/>
      <c r="M46" s="438"/>
      <c r="N46" s="438"/>
      <c r="O46" s="438"/>
      <c r="P46" s="438"/>
      <c r="Q46" s="170"/>
      <c r="R46" s="169"/>
      <c r="S46" s="169"/>
      <c r="T46" s="169"/>
      <c r="U46" s="169"/>
      <c r="V46" s="438" t="s">
        <v>40</v>
      </c>
      <c r="W46" s="438"/>
      <c r="X46" s="438"/>
      <c r="Y46" s="438"/>
      <c r="Z46" s="438"/>
      <c r="AA46" s="438"/>
      <c r="AB46" s="438"/>
      <c r="AC46" s="438"/>
      <c r="AD46" s="438"/>
      <c r="AE46" s="169"/>
      <c r="AF46" s="169"/>
      <c r="AG46" s="170"/>
      <c r="AH46" s="169"/>
      <c r="AI46" s="169"/>
      <c r="AJ46" s="169"/>
      <c r="AK46" s="169"/>
      <c r="AL46" s="171"/>
      <c r="AM46" s="172"/>
      <c r="AN46" s="6"/>
    </row>
    <row r="47" spans="2:40" ht="12" customHeight="1">
      <c r="B47" s="6"/>
      <c r="C47" s="323"/>
      <c r="D47" s="324"/>
      <c r="E47" s="168"/>
      <c r="F47" s="168"/>
      <c r="G47" s="168"/>
      <c r="H47" s="164"/>
      <c r="I47" s="164"/>
      <c r="J47" s="164"/>
      <c r="K47" s="455"/>
      <c r="L47" s="455"/>
      <c r="M47" s="455"/>
      <c r="N47" s="455"/>
      <c r="O47" s="455"/>
      <c r="P47" s="455"/>
      <c r="Q47" s="165"/>
      <c r="R47" s="164"/>
      <c r="S47" s="164"/>
      <c r="T47" s="164"/>
      <c r="U47" s="164"/>
      <c r="V47" s="455"/>
      <c r="W47" s="455"/>
      <c r="X47" s="455"/>
      <c r="Y47" s="455"/>
      <c r="Z47" s="455"/>
      <c r="AA47" s="455"/>
      <c r="AB47" s="455"/>
      <c r="AC47" s="455"/>
      <c r="AD47" s="455"/>
      <c r="AE47" s="164"/>
      <c r="AF47" s="164"/>
      <c r="AG47" s="165"/>
      <c r="AH47" s="164"/>
      <c r="AI47" s="164"/>
      <c r="AJ47" s="164"/>
      <c r="AK47" s="164"/>
      <c r="AL47" s="166"/>
      <c r="AM47" s="162"/>
      <c r="AN47" s="6"/>
    </row>
    <row r="48" spans="2:40" ht="12" customHeight="1">
      <c r="B48" s="6"/>
      <c r="C48" s="323"/>
      <c r="D48" s="324"/>
      <c r="E48" s="173"/>
      <c r="F48" s="173"/>
      <c r="G48" s="169"/>
      <c r="H48" s="169"/>
      <c r="I48" s="169"/>
      <c r="J48" s="169"/>
      <c r="K48" s="438" t="s">
        <v>41</v>
      </c>
      <c r="L48" s="438"/>
      <c r="M48" s="438"/>
      <c r="N48" s="438"/>
      <c r="O48" s="438"/>
      <c r="P48" s="438"/>
      <c r="Q48" s="438"/>
      <c r="R48" s="438"/>
      <c r="S48" s="169"/>
      <c r="T48" s="169"/>
      <c r="U48" s="169"/>
      <c r="V48" s="169"/>
      <c r="W48" s="169"/>
      <c r="X48" s="169"/>
      <c r="Y48" s="169"/>
      <c r="Z48" s="169"/>
      <c r="AA48" s="169"/>
      <c r="AB48" s="169"/>
      <c r="AC48" s="169"/>
      <c r="AD48" s="169"/>
      <c r="AE48" s="169"/>
      <c r="AF48" s="169"/>
      <c r="AG48" s="169"/>
      <c r="AH48" s="169"/>
      <c r="AI48" s="169"/>
      <c r="AJ48" s="169"/>
      <c r="AK48" s="169"/>
      <c r="AL48" s="169"/>
      <c r="AM48" s="174"/>
      <c r="AN48" s="6"/>
    </row>
    <row r="49" spans="2:40" ht="12" customHeight="1" thickBot="1">
      <c r="B49" s="6"/>
      <c r="C49" s="323"/>
      <c r="D49" s="324"/>
      <c r="E49" s="158"/>
      <c r="F49" s="158"/>
      <c r="G49" s="159"/>
      <c r="H49" s="159"/>
      <c r="I49" s="159"/>
      <c r="J49" s="159"/>
      <c r="K49" s="439"/>
      <c r="L49" s="439"/>
      <c r="M49" s="439"/>
      <c r="N49" s="439"/>
      <c r="O49" s="439"/>
      <c r="P49" s="439"/>
      <c r="Q49" s="439"/>
      <c r="R49" s="439"/>
      <c r="S49" s="159"/>
      <c r="T49" s="159"/>
      <c r="U49" s="159"/>
      <c r="V49" s="159"/>
      <c r="W49" s="159"/>
      <c r="X49" s="159"/>
      <c r="Y49" s="159"/>
      <c r="Z49" s="159"/>
      <c r="AA49" s="159"/>
      <c r="AB49" s="159"/>
      <c r="AC49" s="159"/>
      <c r="AD49" s="159"/>
      <c r="AE49" s="159"/>
      <c r="AF49" s="159"/>
      <c r="AG49" s="159"/>
      <c r="AH49" s="159"/>
      <c r="AI49" s="159"/>
      <c r="AJ49" s="159"/>
      <c r="AK49" s="159"/>
      <c r="AL49" s="159"/>
      <c r="AM49" s="175"/>
      <c r="AN49" s="6"/>
    </row>
    <row r="50" spans="2:40" ht="12" customHeight="1">
      <c r="B50" s="6"/>
      <c r="C50" s="440" t="s">
        <v>43</v>
      </c>
      <c r="D50" s="389"/>
      <c r="E50" s="281" t="s">
        <v>142</v>
      </c>
      <c r="F50" s="282"/>
      <c r="G50" s="282"/>
      <c r="H50" s="282"/>
      <c r="I50" s="282"/>
      <c r="J50" s="282"/>
      <c r="K50" s="283" t="s">
        <v>12</v>
      </c>
      <c r="L50" s="176"/>
      <c r="M50" s="177"/>
      <c r="N50" s="178"/>
      <c r="O50" s="432"/>
      <c r="P50" s="432"/>
      <c r="Q50" s="432"/>
      <c r="R50" s="432"/>
      <c r="S50" s="432"/>
      <c r="T50" s="441"/>
      <c r="U50" s="441"/>
      <c r="V50" s="429"/>
      <c r="W50" s="429"/>
      <c r="X50" s="430"/>
      <c r="Y50" s="432" t="s">
        <v>186</v>
      </c>
      <c r="Z50" s="432"/>
      <c r="AA50" s="432"/>
      <c r="AB50" s="432"/>
      <c r="AC50" s="432"/>
      <c r="AD50" s="434" t="s">
        <v>187</v>
      </c>
      <c r="AE50" s="434"/>
      <c r="AF50" s="429" t="s">
        <v>152</v>
      </c>
      <c r="AG50" s="429"/>
      <c r="AH50" s="179"/>
      <c r="AI50" s="436"/>
      <c r="AJ50" s="436"/>
      <c r="AK50" s="436"/>
      <c r="AL50" s="180"/>
      <c r="AM50" s="181"/>
      <c r="AN50" s="6"/>
    </row>
    <row r="51" spans="2:40" ht="12" customHeight="1">
      <c r="B51" s="6"/>
      <c r="C51" s="295"/>
      <c r="D51" s="312"/>
      <c r="E51" s="203"/>
      <c r="F51" s="204"/>
      <c r="G51" s="204"/>
      <c r="H51" s="204"/>
      <c r="I51" s="204"/>
      <c r="J51" s="204"/>
      <c r="K51" s="207"/>
      <c r="L51" s="182"/>
      <c r="M51" s="166"/>
      <c r="N51" s="183"/>
      <c r="O51" s="433"/>
      <c r="P51" s="433"/>
      <c r="Q51" s="433"/>
      <c r="R51" s="433"/>
      <c r="S51" s="433"/>
      <c r="T51" s="442"/>
      <c r="U51" s="442"/>
      <c r="V51" s="239"/>
      <c r="W51" s="239"/>
      <c r="X51" s="431"/>
      <c r="Y51" s="433"/>
      <c r="Z51" s="433"/>
      <c r="AA51" s="433"/>
      <c r="AB51" s="433"/>
      <c r="AC51" s="433"/>
      <c r="AD51" s="435"/>
      <c r="AE51" s="435"/>
      <c r="AF51" s="239"/>
      <c r="AG51" s="239"/>
      <c r="AH51" s="184"/>
      <c r="AI51" s="437"/>
      <c r="AJ51" s="437"/>
      <c r="AK51" s="437"/>
      <c r="AL51" s="185"/>
      <c r="AM51" s="186"/>
      <c r="AN51" s="6"/>
    </row>
    <row r="52" spans="2:40" ht="12" customHeight="1">
      <c r="B52" s="6"/>
      <c r="C52" s="295"/>
      <c r="D52" s="312"/>
      <c r="E52" s="211" t="s">
        <v>23</v>
      </c>
      <c r="F52" s="212"/>
      <c r="G52" s="212"/>
      <c r="H52" s="212"/>
      <c r="I52" s="212"/>
      <c r="J52" s="212"/>
      <c r="K52" s="233" t="s">
        <v>12</v>
      </c>
      <c r="L52" s="187"/>
      <c r="M52" s="188"/>
      <c r="N52" s="188"/>
      <c r="O52" s="443" t="s">
        <v>123</v>
      </c>
      <c r="P52" s="443"/>
      <c r="Q52" s="443"/>
      <c r="R52" s="443"/>
      <c r="S52" s="443"/>
      <c r="T52" s="443"/>
      <c r="U52" s="443"/>
      <c r="V52" s="443"/>
      <c r="W52" s="445" t="s">
        <v>188</v>
      </c>
      <c r="X52" s="445"/>
      <c r="Y52" s="445"/>
      <c r="Z52" s="445"/>
      <c r="AA52" s="445"/>
      <c r="AB52" s="445"/>
      <c r="AC52" s="445"/>
      <c r="AD52" s="445"/>
      <c r="AE52" s="445"/>
      <c r="AF52" s="445"/>
      <c r="AG52" s="447" t="s">
        <v>42</v>
      </c>
      <c r="AH52" s="447"/>
      <c r="AI52" s="189"/>
      <c r="AJ52" s="443" t="s">
        <v>24</v>
      </c>
      <c r="AK52" s="443"/>
      <c r="AL52" s="189"/>
      <c r="AM52" s="190"/>
      <c r="AN52" s="6"/>
    </row>
    <row r="53" spans="2:40" ht="12" customHeight="1">
      <c r="B53" s="6"/>
      <c r="C53" s="295"/>
      <c r="D53" s="312"/>
      <c r="E53" s="333"/>
      <c r="F53" s="334"/>
      <c r="G53" s="334"/>
      <c r="H53" s="334"/>
      <c r="I53" s="334"/>
      <c r="J53" s="334"/>
      <c r="K53" s="335"/>
      <c r="L53" s="182"/>
      <c r="M53" s="191"/>
      <c r="N53" s="191"/>
      <c r="O53" s="444"/>
      <c r="P53" s="444"/>
      <c r="Q53" s="444"/>
      <c r="R53" s="444"/>
      <c r="S53" s="444"/>
      <c r="T53" s="444"/>
      <c r="U53" s="444"/>
      <c r="V53" s="444"/>
      <c r="W53" s="446"/>
      <c r="X53" s="446"/>
      <c r="Y53" s="446"/>
      <c r="Z53" s="446"/>
      <c r="AA53" s="446"/>
      <c r="AB53" s="446"/>
      <c r="AC53" s="446"/>
      <c r="AD53" s="446"/>
      <c r="AE53" s="446"/>
      <c r="AF53" s="446"/>
      <c r="AG53" s="448"/>
      <c r="AH53" s="448"/>
      <c r="AI53" s="192"/>
      <c r="AJ53" s="444"/>
      <c r="AK53" s="444"/>
      <c r="AL53" s="192"/>
      <c r="AM53" s="193"/>
      <c r="AN53" s="6"/>
    </row>
    <row r="54" spans="2:40" ht="12" customHeight="1">
      <c r="B54" s="6"/>
      <c r="C54" s="295"/>
      <c r="D54" s="312"/>
      <c r="E54" s="203" t="s">
        <v>25</v>
      </c>
      <c r="F54" s="204"/>
      <c r="G54" s="204"/>
      <c r="H54" s="204"/>
      <c r="I54" s="204"/>
      <c r="J54" s="204"/>
      <c r="K54" s="207" t="s">
        <v>12</v>
      </c>
      <c r="L54" s="209"/>
      <c r="M54" s="209"/>
      <c r="N54" s="209"/>
      <c r="O54" s="209"/>
      <c r="P54" s="209"/>
      <c r="Q54" s="209"/>
      <c r="R54" s="209"/>
      <c r="S54" s="209"/>
      <c r="T54" s="209"/>
      <c r="U54" s="209"/>
      <c r="V54" s="211" t="s">
        <v>26</v>
      </c>
      <c r="W54" s="212"/>
      <c r="X54" s="212"/>
      <c r="Y54" s="212"/>
      <c r="Z54" s="212"/>
      <c r="AA54" s="212"/>
      <c r="AB54" s="207" t="s">
        <v>12</v>
      </c>
      <c r="AC54" s="213"/>
      <c r="AD54" s="213"/>
      <c r="AE54" s="213"/>
      <c r="AF54" s="213"/>
      <c r="AG54" s="213"/>
      <c r="AH54" s="213"/>
      <c r="AI54" s="213"/>
      <c r="AJ54" s="213"/>
      <c r="AK54" s="213"/>
      <c r="AL54" s="213"/>
      <c r="AM54" s="214"/>
      <c r="AN54" s="6"/>
    </row>
    <row r="55" spans="2:40" ht="12" customHeight="1" thickBot="1">
      <c r="B55" s="6"/>
      <c r="C55" s="297"/>
      <c r="D55" s="390"/>
      <c r="E55" s="231"/>
      <c r="F55" s="232"/>
      <c r="G55" s="232"/>
      <c r="H55" s="232"/>
      <c r="I55" s="232"/>
      <c r="J55" s="232"/>
      <c r="K55" s="223"/>
      <c r="L55" s="449"/>
      <c r="M55" s="449"/>
      <c r="N55" s="449"/>
      <c r="O55" s="449"/>
      <c r="P55" s="449"/>
      <c r="Q55" s="449"/>
      <c r="R55" s="449"/>
      <c r="S55" s="449"/>
      <c r="T55" s="449"/>
      <c r="U55" s="449"/>
      <c r="V55" s="231"/>
      <c r="W55" s="232"/>
      <c r="X55" s="232"/>
      <c r="Y55" s="232"/>
      <c r="Z55" s="232"/>
      <c r="AA55" s="232"/>
      <c r="AB55" s="223"/>
      <c r="AC55" s="309"/>
      <c r="AD55" s="309"/>
      <c r="AE55" s="309"/>
      <c r="AF55" s="309"/>
      <c r="AG55" s="309"/>
      <c r="AH55" s="309"/>
      <c r="AI55" s="309"/>
      <c r="AJ55" s="309"/>
      <c r="AK55" s="309"/>
      <c r="AL55" s="309"/>
      <c r="AM55" s="450"/>
      <c r="AN55" s="6"/>
    </row>
    <row r="56" spans="2:40" ht="12" customHeight="1">
      <c r="B56" s="6"/>
      <c r="C56" s="295" t="s">
        <v>27</v>
      </c>
      <c r="D56" s="296"/>
      <c r="E56" s="427" t="s">
        <v>127</v>
      </c>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7"/>
      <c r="AL56" s="427"/>
      <c r="AM56" s="428"/>
      <c r="AN56" s="6"/>
    </row>
    <row r="57" spans="2:40" ht="12" customHeight="1">
      <c r="B57" s="6"/>
      <c r="C57" s="295"/>
      <c r="D57" s="296"/>
      <c r="E57" s="403"/>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5"/>
      <c r="AN57" s="6"/>
    </row>
    <row r="58" spans="2:40" ht="12" customHeight="1">
      <c r="B58" s="6"/>
      <c r="C58" s="295"/>
      <c r="D58" s="296"/>
      <c r="E58" s="403"/>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5"/>
      <c r="AN58" s="6"/>
    </row>
    <row r="59" spans="2:40" ht="12" customHeight="1">
      <c r="B59" s="6"/>
      <c r="C59" s="295"/>
      <c r="D59" s="296"/>
      <c r="E59" s="403"/>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5"/>
      <c r="AN59" s="6"/>
    </row>
    <row r="60" spans="2:40" ht="12" customHeight="1">
      <c r="B60" s="6"/>
      <c r="C60" s="295"/>
      <c r="D60" s="296"/>
      <c r="E60" s="403"/>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5"/>
      <c r="AN60" s="6"/>
    </row>
    <row r="61" spans="2:40" ht="12" customHeight="1">
      <c r="B61" s="6"/>
      <c r="C61" s="295"/>
      <c r="D61" s="296"/>
      <c r="E61" s="403"/>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5"/>
      <c r="AN61" s="6"/>
    </row>
    <row r="62" spans="2:40" ht="12" customHeight="1">
      <c r="B62" s="6"/>
      <c r="C62" s="295"/>
      <c r="D62" s="296"/>
      <c r="E62" s="403"/>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5"/>
      <c r="AN62" s="6"/>
    </row>
    <row r="63" spans="2:40" ht="12" customHeight="1">
      <c r="B63" s="6"/>
      <c r="C63" s="295"/>
      <c r="D63" s="296"/>
      <c r="E63" s="403"/>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5"/>
      <c r="AN63" s="6"/>
    </row>
    <row r="64" spans="2:40" ht="12" customHeight="1">
      <c r="B64" s="6"/>
      <c r="C64" s="295"/>
      <c r="D64" s="296"/>
      <c r="E64" s="403"/>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5"/>
      <c r="AN64" s="6"/>
    </row>
    <row r="65" spans="2:40" ht="12" customHeight="1">
      <c r="B65" s="6"/>
      <c r="C65" s="295"/>
      <c r="D65" s="296"/>
      <c r="E65" s="403"/>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5"/>
      <c r="AN65" s="6"/>
    </row>
    <row r="66" spans="2:40" ht="12" customHeight="1" thickBot="1">
      <c r="B66" s="6"/>
      <c r="C66" s="297"/>
      <c r="D66" s="298"/>
      <c r="E66" s="406"/>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8"/>
      <c r="AN66" s="6"/>
    </row>
    <row r="67" spans="2:40" ht="5.25" customHeight="1">
      <c r="B67" s="6"/>
      <c r="C67" s="4"/>
      <c r="D67" s="4"/>
      <c r="E67" s="4"/>
      <c r="F67" s="4"/>
      <c r="G67" s="4"/>
      <c r="H67" s="4"/>
      <c r="I67" s="22"/>
      <c r="J67" s="22"/>
      <c r="K67" s="22"/>
      <c r="L67" s="22"/>
      <c r="M67" s="22"/>
      <c r="N67" s="22"/>
      <c r="O67" s="4"/>
      <c r="P67" s="4"/>
      <c r="Q67" s="4"/>
      <c r="R67" s="4"/>
      <c r="S67" s="4"/>
      <c r="T67" s="22"/>
      <c r="U67" s="23"/>
      <c r="V67" s="23"/>
      <c r="W67" s="23"/>
      <c r="X67" s="23"/>
      <c r="Y67" s="6"/>
      <c r="Z67" s="6"/>
      <c r="AA67" s="6"/>
      <c r="AB67" s="6"/>
      <c r="AC67" s="6"/>
      <c r="AD67" s="6"/>
      <c r="AE67" s="18"/>
      <c r="AF67" s="18"/>
      <c r="AG67" s="18"/>
      <c r="AH67" s="18"/>
      <c r="AI67" s="18"/>
      <c r="AJ67" s="21"/>
      <c r="AK67" s="21"/>
      <c r="AL67" s="21"/>
      <c r="AM67" s="19"/>
      <c r="AN67" s="6"/>
    </row>
    <row r="68" spans="2:40" ht="12" customHeight="1">
      <c r="B68" s="6"/>
      <c r="C68" s="141" t="s">
        <v>14</v>
      </c>
      <c r="D68" s="142"/>
      <c r="E68" s="150"/>
      <c r="F68" s="143"/>
      <c r="G68" s="143"/>
      <c r="H68" s="34"/>
      <c r="I68" s="22"/>
      <c r="J68" s="22"/>
      <c r="K68" s="22"/>
      <c r="L68" s="22"/>
      <c r="M68" s="22"/>
      <c r="N68" s="22"/>
      <c r="O68" s="4"/>
      <c r="P68" s="4"/>
      <c r="Q68" s="4"/>
      <c r="R68" s="4"/>
      <c r="S68" s="4"/>
      <c r="T68" s="22"/>
      <c r="U68" s="23"/>
      <c r="V68" s="23"/>
      <c r="W68" s="23"/>
      <c r="X68" s="23"/>
      <c r="Y68" s="6"/>
      <c r="Z68" s="6"/>
      <c r="AA68" s="6"/>
      <c r="AB68" s="6"/>
      <c r="AC68" s="6"/>
      <c r="AD68" s="6"/>
      <c r="AE68" s="18"/>
      <c r="AF68" s="18"/>
      <c r="AG68" s="18"/>
      <c r="AH68" s="18"/>
      <c r="AI68" s="18"/>
      <c r="AJ68" s="21"/>
      <c r="AK68" s="21"/>
      <c r="AL68" s="21"/>
      <c r="AM68" s="20"/>
      <c r="AN68" s="6"/>
    </row>
    <row r="69" spans="2:40" ht="12" customHeight="1">
      <c r="B69" s="6"/>
      <c r="C69" s="1" t="s">
        <v>166</v>
      </c>
      <c r="D69" s="1"/>
      <c r="E69" s="4"/>
      <c r="F69" s="1"/>
      <c r="G69" s="1"/>
      <c r="H69" s="4"/>
      <c r="I69" s="4"/>
      <c r="J69" s="4"/>
      <c r="K69" s="4"/>
      <c r="L69" s="4"/>
      <c r="M69" s="4"/>
      <c r="N69" s="4"/>
      <c r="O69" s="4"/>
      <c r="P69" s="4"/>
      <c r="Q69" s="4"/>
      <c r="R69" s="4"/>
      <c r="S69" s="4"/>
      <c r="T69" s="4"/>
      <c r="U69" s="8"/>
      <c r="V69" s="8"/>
      <c r="W69" s="8"/>
      <c r="X69" s="8"/>
      <c r="Y69" s="8"/>
      <c r="Z69" s="8"/>
      <c r="AA69" s="8"/>
      <c r="AB69" s="8"/>
      <c r="AC69" s="8"/>
      <c r="AD69" s="8"/>
      <c r="AE69" s="8"/>
      <c r="AF69" s="8"/>
      <c r="AG69" s="8"/>
      <c r="AH69" s="8"/>
      <c r="AI69" s="8"/>
      <c r="AJ69" s="8"/>
      <c r="AK69" s="8"/>
      <c r="AL69" s="8"/>
      <c r="AM69" s="15"/>
      <c r="AN69" s="6"/>
    </row>
    <row r="70" spans="2:40" ht="12" customHeight="1">
      <c r="B70" s="6"/>
      <c r="C70" s="1" t="s">
        <v>167</v>
      </c>
      <c r="D70" s="1"/>
      <c r="E70" s="4"/>
      <c r="F70" s="1"/>
      <c r="G70" s="1"/>
      <c r="H70" s="22"/>
      <c r="I70" s="4"/>
      <c r="J70" s="4"/>
      <c r="K70" s="4"/>
      <c r="L70" s="4"/>
      <c r="M70" s="4"/>
      <c r="N70" s="4"/>
      <c r="O70" s="4"/>
      <c r="P70" s="4"/>
      <c r="Q70" s="4"/>
      <c r="R70" s="4"/>
      <c r="S70" s="4"/>
      <c r="T70" s="4"/>
      <c r="U70" s="8"/>
      <c r="V70" s="8"/>
      <c r="W70" s="8"/>
      <c r="X70" s="8"/>
      <c r="Y70" s="8"/>
      <c r="Z70" s="8"/>
      <c r="AA70" s="8"/>
      <c r="AB70" s="8"/>
      <c r="AC70" s="8"/>
      <c r="AD70" s="8"/>
      <c r="AE70" s="8"/>
      <c r="AF70" s="8"/>
      <c r="AG70" s="8"/>
      <c r="AH70" s="8"/>
      <c r="AI70" s="8"/>
      <c r="AJ70" s="8"/>
      <c r="AK70" s="8"/>
      <c r="AL70" s="8"/>
      <c r="AM70" s="8"/>
      <c r="AN70" s="6"/>
    </row>
    <row r="71" spans="2:40" ht="12" customHeight="1">
      <c r="B71" s="6"/>
      <c r="C71" s="1" t="s">
        <v>168</v>
      </c>
      <c r="D71" s="1"/>
      <c r="E71" s="4"/>
      <c r="F71" s="1"/>
      <c r="G71" s="1"/>
      <c r="H71" s="4"/>
      <c r="I71" s="4"/>
      <c r="J71" s="4"/>
      <c r="K71" s="4"/>
      <c r="L71" s="4"/>
      <c r="M71" s="4"/>
      <c r="N71" s="4"/>
      <c r="O71" s="4"/>
      <c r="P71" s="4"/>
      <c r="Q71" s="4"/>
      <c r="R71" s="4"/>
      <c r="S71" s="4"/>
      <c r="T71" s="4"/>
      <c r="U71" s="8"/>
      <c r="V71" s="8"/>
      <c r="W71" s="8"/>
      <c r="X71" s="8"/>
      <c r="Y71" s="8"/>
      <c r="Z71" s="8"/>
      <c r="AA71" s="8"/>
      <c r="AB71" s="8"/>
      <c r="AC71" s="8"/>
      <c r="AD71" s="8"/>
      <c r="AE71" s="8"/>
      <c r="AF71" s="8"/>
      <c r="AG71" s="8"/>
      <c r="AH71" s="8"/>
      <c r="AI71" s="8"/>
      <c r="AJ71" s="8"/>
      <c r="AK71" s="8"/>
      <c r="AL71" s="8"/>
      <c r="AM71" s="8"/>
      <c r="AN71" s="6"/>
    </row>
    <row r="72" spans="2:40" ht="12" customHeight="1">
      <c r="B72" s="6"/>
      <c r="C72" s="1" t="s">
        <v>169</v>
      </c>
      <c r="D72" s="1"/>
      <c r="E72" s="4"/>
      <c r="F72" s="1"/>
      <c r="G72" s="1"/>
      <c r="H72" s="4"/>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6"/>
    </row>
    <row r="73" spans="2:40" ht="12" customHeight="1">
      <c r="B73" s="6"/>
      <c r="C73" s="1" t="s">
        <v>165</v>
      </c>
      <c r="D73" s="1"/>
      <c r="E73" s="4"/>
      <c r="F73" s="1"/>
      <c r="G73" s="1"/>
      <c r="H73" s="4"/>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6"/>
    </row>
    <row r="74" spans="2:40" ht="12" customHeight="1">
      <c r="B74" s="6"/>
      <c r="C74" s="3"/>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16"/>
      <c r="AN74" s="6"/>
    </row>
    <row r="75" spans="2:40" ht="12" customHeight="1">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6"/>
    </row>
    <row r="76" spans="2:40" ht="12" customHeight="1">
      <c r="B76" s="6"/>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6"/>
    </row>
    <row r="77" spans="2:40" ht="5.25" customHeight="1">
      <c r="B77" s="6"/>
      <c r="C77" s="8"/>
      <c r="D77" s="8"/>
      <c r="E77" s="8"/>
      <c r="F77" s="17"/>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6"/>
    </row>
  </sheetData>
  <sheetProtection algorithmName="SHA-512" hashValue="HQ2EtNILRFeS53u3hWlzKz0YYnAhnAWXOp7KyG0gU8DXfIW/5BNCrI4VstM4jq52Jhy78AVg7afvPim0J7IFAw==" saltValue="KcQOM2PMer35h1c+9D5t4w==" spinCount="100000" sheet="1" objects="1" scenarios="1"/>
  <mergeCells count="111">
    <mergeCell ref="AF3:AG6"/>
    <mergeCell ref="AH3:AM10"/>
    <mergeCell ref="C5:P6"/>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O36:Q37"/>
    <mergeCell ref="S36:V37"/>
    <mergeCell ref="X36:AE37"/>
    <mergeCell ref="AF36:AL37"/>
    <mergeCell ref="AM36:AM37"/>
    <mergeCell ref="E38:H39"/>
    <mergeCell ref="I38:I39"/>
    <mergeCell ref="J38:AM39"/>
    <mergeCell ref="C33:AM33"/>
    <mergeCell ref="C34:D41"/>
    <mergeCell ref="E34:H35"/>
    <mergeCell ref="I34:I35"/>
    <mergeCell ref="K34:N35"/>
    <mergeCell ref="R34:W35"/>
    <mergeCell ref="AM34:AM35"/>
    <mergeCell ref="E36:H37"/>
    <mergeCell ref="I36:I37"/>
    <mergeCell ref="K36:M37"/>
    <mergeCell ref="R40:Z41"/>
    <mergeCell ref="AA40:AD41"/>
    <mergeCell ref="AE40:AE41"/>
    <mergeCell ref="AF40:AM41"/>
    <mergeCell ref="C43:D49"/>
    <mergeCell ref="E43:AM43"/>
    <mergeCell ref="K44:O45"/>
    <mergeCell ref="V44:AE45"/>
    <mergeCell ref="K46:P47"/>
    <mergeCell ref="V46:AD47"/>
    <mergeCell ref="E40:H41"/>
    <mergeCell ref="I40:I41"/>
    <mergeCell ref="J40:K41"/>
    <mergeCell ref="L40:L41"/>
    <mergeCell ref="M40:P41"/>
    <mergeCell ref="Q40:Q41"/>
    <mergeCell ref="V50:W51"/>
    <mergeCell ref="X50:X51"/>
    <mergeCell ref="Y50:AC51"/>
    <mergeCell ref="AD50:AE51"/>
    <mergeCell ref="AF50:AG51"/>
    <mergeCell ref="AI50:AK51"/>
    <mergeCell ref="K48:R49"/>
    <mergeCell ref="C50:D55"/>
    <mergeCell ref="E50:J51"/>
    <mergeCell ref="K50:K51"/>
    <mergeCell ref="O50:S51"/>
    <mergeCell ref="T50:U51"/>
    <mergeCell ref="E52:J53"/>
    <mergeCell ref="K52:K53"/>
    <mergeCell ref="O52:V53"/>
    <mergeCell ref="W52:AF53"/>
    <mergeCell ref="AG52:AH53"/>
    <mergeCell ref="AJ52:AK53"/>
    <mergeCell ref="E54:J55"/>
    <mergeCell ref="K54:K55"/>
    <mergeCell ref="L54:U55"/>
    <mergeCell ref="V54:AA55"/>
    <mergeCell ref="AB54:AB55"/>
    <mergeCell ref="AC54:AM55"/>
    <mergeCell ref="E65:AM65"/>
    <mergeCell ref="E66:AM66"/>
    <mergeCell ref="C56:D66"/>
    <mergeCell ref="E56:AM56"/>
    <mergeCell ref="E57:AM57"/>
    <mergeCell ref="E58:AM58"/>
    <mergeCell ref="E59:AM59"/>
    <mergeCell ref="E60:AM60"/>
    <mergeCell ref="E61:AM61"/>
    <mergeCell ref="E62:AM62"/>
    <mergeCell ref="E63:AM63"/>
    <mergeCell ref="E64:AM64"/>
  </mergeCells>
  <phoneticPr fontId="3"/>
  <conditionalFormatting sqref="E57:AM66">
    <cfRule type="expression" dxfId="18" priority="25">
      <formula>OR($E$57&lt;&gt;"",$E$58&lt;&gt;"",$E$59&lt;&gt;"",$E$60&lt;&gt;"",$E$61&lt;&gt;"",$E$62&lt;&gt;"",$E$63&lt;&gt;"",$E$64&lt;&gt;"",$E$65&lt;&gt;"",$E$66&lt;&gt;"")</formula>
    </cfRule>
  </conditionalFormatting>
  <conditionalFormatting sqref="J40:K41">
    <cfRule type="cellIs" dxfId="17" priority="14" operator="equal">
      <formula>""</formula>
    </cfRule>
  </conditionalFormatting>
  <conditionalFormatting sqref="J38:AM39">
    <cfRule type="cellIs" dxfId="16" priority="15" operator="equal">
      <formula>""</formula>
    </cfRule>
  </conditionalFormatting>
  <conditionalFormatting sqref="L31">
    <cfRule type="cellIs" dxfId="15" priority="19" operator="equal">
      <formula>""</formula>
    </cfRule>
  </conditionalFormatting>
  <conditionalFormatting sqref="L54:U55">
    <cfRule type="cellIs" dxfId="14" priority="11" operator="equal">
      <formula>""</formula>
    </cfRule>
  </conditionalFormatting>
  <conditionalFormatting sqref="L28:X30">
    <cfRule type="cellIs" dxfId="13" priority="18" operator="equal">
      <formula>""</formula>
    </cfRule>
  </conditionalFormatting>
  <conditionalFormatting sqref="L14:AM17">
    <cfRule type="cellIs" dxfId="12" priority="8" operator="equal">
      <formula>""</formula>
    </cfRule>
  </conditionalFormatting>
  <conditionalFormatting sqref="L19:AM20">
    <cfRule type="cellIs" dxfId="11" priority="5" operator="equal">
      <formula>""</formula>
    </cfRule>
  </conditionalFormatting>
  <conditionalFormatting sqref="L22:AM24">
    <cfRule type="cellIs" dxfId="10" priority="4" operator="equal">
      <formula>""</formula>
    </cfRule>
  </conditionalFormatting>
  <conditionalFormatting sqref="L26:AM27">
    <cfRule type="cellIs" dxfId="9" priority="3" operator="equal">
      <formula>""</formula>
    </cfRule>
  </conditionalFormatting>
  <conditionalFormatting sqref="M18:N18">
    <cfRule type="cellIs" dxfId="8" priority="7" operator="equal">
      <formula>""</formula>
    </cfRule>
  </conditionalFormatting>
  <conditionalFormatting sqref="M25:N25">
    <cfRule type="cellIs" dxfId="7" priority="2" operator="equal">
      <formula>""</formula>
    </cfRule>
  </conditionalFormatting>
  <conditionalFormatting sqref="P18:R18">
    <cfRule type="cellIs" dxfId="6" priority="6" operator="equal">
      <formula>""</formula>
    </cfRule>
  </conditionalFormatting>
  <conditionalFormatting sqref="P25:R25">
    <cfRule type="cellIs" dxfId="5" priority="1" operator="equal">
      <formula>""</formula>
    </cfRule>
  </conditionalFormatting>
  <conditionalFormatting sqref="R40:Z41">
    <cfRule type="cellIs" dxfId="4" priority="13" operator="equal">
      <formula>""</formula>
    </cfRule>
  </conditionalFormatting>
  <conditionalFormatting sqref="T31">
    <cfRule type="cellIs" dxfId="3" priority="17" operator="equal">
      <formula>""</formula>
    </cfRule>
  </conditionalFormatting>
  <conditionalFormatting sqref="AB28:AM32">
    <cfRule type="cellIs" dxfId="2" priority="20" operator="equal">
      <formula>""</formula>
    </cfRule>
  </conditionalFormatting>
  <conditionalFormatting sqref="AC54:AM55">
    <cfRule type="cellIs" dxfId="1" priority="10" operator="equal">
      <formula>""</formula>
    </cfRule>
  </conditionalFormatting>
  <conditionalFormatting sqref="AF40:AM41">
    <cfRule type="cellIs" dxfId="0" priority="12" operator="equal">
      <formula>""</formula>
    </cfRule>
  </conditionalFormatting>
  <dataValidations count="8">
    <dataValidation type="custom" imeMode="halfAlpha" allowBlank="1" showInputMessage="1" showErrorMessage="1" errorTitle="入力エラー" error="半角英数字で入力してください。" sqref="AB31:AM32 AC54:AM55 L54:U55" xr:uid="{E780C2CD-3811-451A-8676-47F14AAD1200}">
      <formula1>LENB(L31)=LEN(L31)</formula1>
    </dataValidation>
    <dataValidation imeMode="halfKatakana" allowBlank="1" showInputMessage="1" showErrorMessage="1" sqref="L14:AM14" xr:uid="{C63FAFF6-B37B-4716-8C2F-7BBBBB75B1AC}"/>
    <dataValidation type="textLength" imeMode="disabled" operator="equal" allowBlank="1" showInputMessage="1" showErrorMessage="1" errorTitle="入力エラー" error="数値4桁で入力してください。" sqref="P18:R18 P25:R25" xr:uid="{7AAA5D23-3490-4153-982F-D4339ED2F84C}">
      <formula1>4</formula1>
    </dataValidation>
    <dataValidation type="textLength" imeMode="disabled" operator="equal" allowBlank="1" showInputMessage="1" showErrorMessage="1" errorTitle="入力エラー" error="数値3桁で入力してください。" sqref="M18:N18 M25:N25" xr:uid="{0B4B7877-57FF-4D89-82AE-2F334048DB6C}">
      <formula1>3</formula1>
    </dataValidation>
    <dataValidation type="date" imeMode="disabled" allowBlank="1" showInputMessage="1" showErrorMessage="1" errorTitle="入力エラー" error="日付以外入力できません。月日を/で区切って入力してください。_x000a_例）05/01" sqref="W12:AG12" xr:uid="{CF0213B0-4A7D-4B50-8E54-68B4E65E4EA1}">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R40:Z41 AF40:AM41 W11:AG11 X7" xr:uid="{585E4A18-D209-4194-BB53-994FA1A3C412}">
      <formula1>36526</formula1>
      <formula2>2958465</formula2>
    </dataValidation>
    <dataValidation type="whole" imeMode="disabled" allowBlank="1" showInputMessage="1" showErrorMessage="1" errorTitle="入力エラー" error="数値で入力してください。" sqref="J40:K41" xr:uid="{99769E4C-ED6E-4CF8-8912-89037982D321}">
      <formula1>0</formula1>
      <formula2>99999</formula2>
    </dataValidation>
    <dataValidation type="custom" imeMode="disabled" allowBlank="1" showInputMessage="1" showErrorMessage="1" errorTitle="入力エラー" error="ハイフンを含む半角数字で入力してください。_x000a_例）12-345-6789" sqref="L31 T31" xr:uid="{B36DE51D-392B-4682-90FD-08FE58B6B4B6}">
      <formula1>AND(LENB(L31)=LEN(L31),NOT(ISERROR(SEARCH("*-*-*",L31))))</formula1>
    </dataValidation>
  </dataValidations>
  <hyperlinks>
    <hyperlink ref="AB31" r:id="rId1" xr:uid="{A57BA3C8-3AFC-404F-B5C3-E85463FA923F}"/>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9</xdr:col>
                    <xdr:colOff>45720</xdr:colOff>
                    <xdr:row>33</xdr:row>
                    <xdr:rowOff>38100</xdr:rowOff>
                  </from>
                  <to>
                    <xdr:col>10</xdr:col>
                    <xdr:colOff>60960</xdr:colOff>
                    <xdr:row>34</xdr:row>
                    <xdr:rowOff>121920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15</xdr:col>
                    <xdr:colOff>175260</xdr:colOff>
                    <xdr:row>33</xdr:row>
                    <xdr:rowOff>38100</xdr:rowOff>
                  </from>
                  <to>
                    <xdr:col>17</xdr:col>
                    <xdr:colOff>7620</xdr:colOff>
                    <xdr:row>34</xdr:row>
                    <xdr:rowOff>121920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8</xdr:col>
                    <xdr:colOff>76200</xdr:colOff>
                    <xdr:row>32</xdr:row>
                    <xdr:rowOff>7620</xdr:rowOff>
                  </from>
                  <to>
                    <xdr:col>19</xdr:col>
                    <xdr:colOff>106680</xdr:colOff>
                    <xdr:row>34</xdr:row>
                    <xdr:rowOff>83820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9</xdr:col>
                    <xdr:colOff>175260</xdr:colOff>
                    <xdr:row>50</xdr:row>
                    <xdr:rowOff>99060</xdr:rowOff>
                  </from>
                  <to>
                    <xdr:col>37</xdr:col>
                    <xdr:colOff>76200</xdr:colOff>
                    <xdr:row>53</xdr:row>
                    <xdr:rowOff>7620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22860</xdr:colOff>
                    <xdr:row>20</xdr:row>
                    <xdr:rowOff>30480</xdr:rowOff>
                  </from>
                  <to>
                    <xdr:col>9</xdr:col>
                    <xdr:colOff>60960</xdr:colOff>
                    <xdr:row>21</xdr:row>
                    <xdr:rowOff>22860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12</xdr:col>
                    <xdr:colOff>45720</xdr:colOff>
                    <xdr:row>48</xdr:row>
                    <xdr:rowOff>60960</xdr:rowOff>
                  </from>
                  <to>
                    <xdr:col>31</xdr:col>
                    <xdr:colOff>137160</xdr:colOff>
                    <xdr:row>51</xdr:row>
                    <xdr:rowOff>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8</xdr:col>
                    <xdr:colOff>160020</xdr:colOff>
                    <xdr:row>35</xdr:row>
                    <xdr:rowOff>22860</xdr:rowOff>
                  </from>
                  <to>
                    <xdr:col>24</xdr:col>
                    <xdr:colOff>22860</xdr:colOff>
                    <xdr:row>36</xdr:row>
                    <xdr:rowOff>144780</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9</xdr:col>
                    <xdr:colOff>60960</xdr:colOff>
                    <xdr:row>35</xdr:row>
                    <xdr:rowOff>60960</xdr:rowOff>
                  </from>
                  <to>
                    <xdr:col>10</xdr:col>
                    <xdr:colOff>182880</xdr:colOff>
                    <xdr:row>36</xdr:row>
                    <xdr:rowOff>137160</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13</xdr:col>
                    <xdr:colOff>45720</xdr:colOff>
                    <xdr:row>35</xdr:row>
                    <xdr:rowOff>38100</xdr:rowOff>
                  </from>
                  <to>
                    <xdr:col>17</xdr:col>
                    <xdr:colOff>121920</xdr:colOff>
                    <xdr:row>36</xdr:row>
                    <xdr:rowOff>114300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17</xdr:col>
                    <xdr:colOff>0</xdr:colOff>
                    <xdr:row>35</xdr:row>
                    <xdr:rowOff>38100</xdr:rowOff>
                  </from>
                  <to>
                    <xdr:col>18</xdr:col>
                    <xdr:colOff>160020</xdr:colOff>
                    <xdr:row>36</xdr:row>
                    <xdr:rowOff>114300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22</xdr:col>
                    <xdr:colOff>0</xdr:colOff>
                    <xdr:row>35</xdr:row>
                    <xdr:rowOff>38100</xdr:rowOff>
                  </from>
                  <to>
                    <xdr:col>23</xdr:col>
                    <xdr:colOff>106680</xdr:colOff>
                    <xdr:row>36</xdr:row>
                    <xdr:rowOff>114300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8</xdr:col>
                    <xdr:colOff>182880</xdr:colOff>
                    <xdr:row>43</xdr:row>
                    <xdr:rowOff>30480</xdr:rowOff>
                  </from>
                  <to>
                    <xdr:col>10</xdr:col>
                    <xdr:colOff>83820</xdr:colOff>
                    <xdr:row>44</xdr:row>
                    <xdr:rowOff>106680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20</xdr:col>
                    <xdr:colOff>22860</xdr:colOff>
                    <xdr:row>45</xdr:row>
                    <xdr:rowOff>30480</xdr:rowOff>
                  </from>
                  <to>
                    <xdr:col>21</xdr:col>
                    <xdr:colOff>144780</xdr:colOff>
                    <xdr:row>46</xdr:row>
                    <xdr:rowOff>106680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45</xdr:row>
                    <xdr:rowOff>38100</xdr:rowOff>
                  </from>
                  <to>
                    <xdr:col>10</xdr:col>
                    <xdr:colOff>60960</xdr:colOff>
                    <xdr:row>46</xdr:row>
                    <xdr:rowOff>114300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47</xdr:row>
                    <xdr:rowOff>30480</xdr:rowOff>
                  </from>
                  <to>
                    <xdr:col>10</xdr:col>
                    <xdr:colOff>83820</xdr:colOff>
                    <xdr:row>48</xdr:row>
                    <xdr:rowOff>106680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20</xdr:col>
                    <xdr:colOff>7620</xdr:colOff>
                    <xdr:row>43</xdr:row>
                    <xdr:rowOff>38100</xdr:rowOff>
                  </from>
                  <to>
                    <xdr:col>21</xdr:col>
                    <xdr:colOff>99060</xdr:colOff>
                    <xdr:row>44</xdr:row>
                    <xdr:rowOff>114300</xdr:rowOff>
                  </to>
                </anchor>
              </controlPr>
            </control>
          </mc:Choice>
        </mc:AlternateContent>
        <mc:AlternateContent xmlns:mc="http://schemas.openxmlformats.org/markup-compatibility/2006">
          <mc:Choice Requires="x14">
            <control shapeId="6161" r:id="rId20" name="Option Button 17">
              <controlPr defaultSize="0" autoFill="0" autoLine="0" autoPict="0">
                <anchor moveWithCells="1">
                  <from>
                    <xdr:col>13</xdr:col>
                    <xdr:colOff>7620</xdr:colOff>
                    <xdr:row>49</xdr:row>
                    <xdr:rowOff>22860</xdr:rowOff>
                  </from>
                  <to>
                    <xdr:col>14</xdr:col>
                    <xdr:colOff>137160</xdr:colOff>
                    <xdr:row>50</xdr:row>
                    <xdr:rowOff>99060</xdr:rowOff>
                  </to>
                </anchor>
              </controlPr>
            </control>
          </mc:Choice>
        </mc:AlternateContent>
        <mc:AlternateContent xmlns:mc="http://schemas.openxmlformats.org/markup-compatibility/2006">
          <mc:Choice Requires="x14">
            <control shapeId="6162" r:id="rId21" name="Option Button 18">
              <controlPr defaultSize="0" autoFill="0" autoLine="0" autoPict="0">
                <anchor moveWithCells="1">
                  <from>
                    <xdr:col>17</xdr:col>
                    <xdr:colOff>83820</xdr:colOff>
                    <xdr:row>49</xdr:row>
                    <xdr:rowOff>38100</xdr:rowOff>
                  </from>
                  <to>
                    <xdr:col>19</xdr:col>
                    <xdr:colOff>0</xdr:colOff>
                    <xdr:row>50</xdr:row>
                    <xdr:rowOff>114300</xdr:rowOff>
                  </to>
                </anchor>
              </controlPr>
            </control>
          </mc:Choice>
        </mc:AlternateContent>
        <mc:AlternateContent xmlns:mc="http://schemas.openxmlformats.org/markup-compatibility/2006">
          <mc:Choice Requires="x14">
            <control shapeId="6163" r:id="rId22" name="Option Button 19">
              <controlPr defaultSize="0" autoFill="0" autoLine="0" autoPict="0">
                <anchor moveWithCells="1">
                  <from>
                    <xdr:col>23</xdr:col>
                    <xdr:colOff>7620</xdr:colOff>
                    <xdr:row>49</xdr:row>
                    <xdr:rowOff>22860</xdr:rowOff>
                  </from>
                  <to>
                    <xdr:col>24</xdr:col>
                    <xdr:colOff>137160</xdr:colOff>
                    <xdr:row>50</xdr:row>
                    <xdr:rowOff>99060</xdr:rowOff>
                  </to>
                </anchor>
              </controlPr>
            </control>
          </mc:Choice>
        </mc:AlternateContent>
        <mc:AlternateContent xmlns:mc="http://schemas.openxmlformats.org/markup-compatibility/2006">
          <mc:Choice Requires="x14">
            <control shapeId="6164" r:id="rId23" name="Option Button 20">
              <controlPr defaultSize="0" autoFill="0" autoLine="0" autoPict="0">
                <anchor moveWithCells="1">
                  <from>
                    <xdr:col>34</xdr:col>
                    <xdr:colOff>7620</xdr:colOff>
                    <xdr:row>51</xdr:row>
                    <xdr:rowOff>30480</xdr:rowOff>
                  </from>
                  <to>
                    <xdr:col>35</xdr:col>
                    <xdr:colOff>45720</xdr:colOff>
                    <xdr:row>52</xdr:row>
                    <xdr:rowOff>106680</xdr:rowOff>
                  </to>
                </anchor>
              </controlPr>
            </control>
          </mc:Choice>
        </mc:AlternateContent>
        <mc:AlternateContent xmlns:mc="http://schemas.openxmlformats.org/markup-compatibility/2006">
          <mc:Choice Requires="x14">
            <control shapeId="6165" r:id="rId24" name="Option Button 21">
              <controlPr defaultSize="0" autoFill="0" autoLine="0" autoPict="0">
                <anchor moveWithCells="1">
                  <from>
                    <xdr:col>12</xdr:col>
                    <xdr:colOff>175260</xdr:colOff>
                    <xdr:row>51</xdr:row>
                    <xdr:rowOff>38100</xdr:rowOff>
                  </from>
                  <to>
                    <xdr:col>14</xdr:col>
                    <xdr:colOff>83820</xdr:colOff>
                    <xdr:row>52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1815-7FA2-4FCC-A87A-84423306E430}">
  <dimension ref="A1"/>
  <sheetViews>
    <sheetView workbookViewId="0"/>
  </sheetViews>
  <sheetFormatPr defaultRowHeight="13.2"/>
  <sheetData/>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46"/>
  <sheetViews>
    <sheetView showGridLines="0" zoomScaleNormal="100" workbookViewId="0">
      <selection activeCell="D24" sqref="D24"/>
    </sheetView>
  </sheetViews>
  <sheetFormatPr defaultColWidth="9.28515625" defaultRowHeight="21" customHeight="1"/>
  <cols>
    <col min="1" max="1" width="6.28515625" style="61" customWidth="1"/>
    <col min="2" max="2" width="17" style="61" bestFit="1" customWidth="1"/>
    <col min="3" max="3" width="23.140625" style="61" bestFit="1" customWidth="1"/>
    <col min="4" max="4" width="84" style="61" customWidth="1"/>
    <col min="5" max="5" width="55.28515625" style="61" customWidth="1"/>
    <col min="6" max="16384" width="9.28515625" style="61"/>
  </cols>
  <sheetData>
    <row r="2" spans="1:5" ht="21" customHeight="1">
      <c r="A2" s="60" t="s">
        <v>79</v>
      </c>
    </row>
    <row r="4" spans="1:5" s="62" customFormat="1" ht="21" customHeight="1">
      <c r="B4" s="496" t="s">
        <v>80</v>
      </c>
      <c r="C4" s="497"/>
      <c r="D4" s="63" t="s">
        <v>81</v>
      </c>
      <c r="E4" s="63" t="s">
        <v>82</v>
      </c>
    </row>
    <row r="5" spans="1:5" ht="21" customHeight="1">
      <c r="B5" s="64" t="s">
        <v>83</v>
      </c>
      <c r="C5" s="65"/>
      <c r="D5" s="66" t="s">
        <v>84</v>
      </c>
      <c r="E5" s="66"/>
    </row>
    <row r="6" spans="1:5" ht="21" customHeight="1">
      <c r="B6" s="64" t="s">
        <v>85</v>
      </c>
      <c r="C6" s="67"/>
      <c r="D6" s="66" t="s">
        <v>84</v>
      </c>
      <c r="E6" s="66"/>
    </row>
    <row r="7" spans="1:5" ht="21" customHeight="1">
      <c r="B7" s="68" t="s">
        <v>86</v>
      </c>
      <c r="C7" s="69"/>
      <c r="D7" s="69"/>
      <c r="E7" s="70"/>
    </row>
    <row r="8" spans="1:5" ht="21" customHeight="1">
      <c r="B8" s="71" t="s">
        <v>87</v>
      </c>
      <c r="C8" s="72"/>
      <c r="D8" s="73"/>
      <c r="E8" s="74"/>
    </row>
    <row r="9" spans="1:5" ht="21" customHeight="1">
      <c r="B9" s="75"/>
      <c r="C9" s="76" t="s">
        <v>63</v>
      </c>
      <c r="D9" s="77" t="s">
        <v>128</v>
      </c>
      <c r="E9" s="77"/>
    </row>
    <row r="10" spans="1:5" ht="21" customHeight="1">
      <c r="B10" s="75"/>
      <c r="C10" s="78" t="s">
        <v>88</v>
      </c>
      <c r="D10" s="66" t="s">
        <v>129</v>
      </c>
      <c r="E10" s="66"/>
    </row>
    <row r="11" spans="1:5" ht="21" customHeight="1">
      <c r="B11" s="75"/>
      <c r="C11" s="79" t="s">
        <v>89</v>
      </c>
      <c r="D11" s="80" t="s">
        <v>90</v>
      </c>
      <c r="E11" s="80" t="s">
        <v>130</v>
      </c>
    </row>
    <row r="12" spans="1:5" ht="21" customHeight="1">
      <c r="B12" s="75"/>
      <c r="C12" s="75"/>
      <c r="D12" s="81" t="s">
        <v>91</v>
      </c>
      <c r="E12" s="82"/>
    </row>
    <row r="13" spans="1:5" ht="21" customHeight="1">
      <c r="B13" s="83"/>
      <c r="C13" s="83"/>
      <c r="D13" s="77" t="s">
        <v>92</v>
      </c>
      <c r="E13" s="82"/>
    </row>
    <row r="14" spans="1:5" ht="35.1" customHeight="1">
      <c r="B14" s="84" t="s">
        <v>93</v>
      </c>
      <c r="C14" s="74"/>
      <c r="D14" s="85" t="s">
        <v>94</v>
      </c>
      <c r="E14" s="85" t="s">
        <v>95</v>
      </c>
    </row>
    <row r="15" spans="1:5" ht="60" customHeight="1">
      <c r="B15" s="71" t="s">
        <v>96</v>
      </c>
      <c r="C15" s="498" t="s">
        <v>141</v>
      </c>
      <c r="D15" s="498"/>
      <c r="E15" s="499"/>
    </row>
    <row r="16" spans="1:5" ht="21" customHeight="1">
      <c r="B16" s="75"/>
      <c r="C16" s="78" t="s">
        <v>88</v>
      </c>
      <c r="D16" s="66" t="s">
        <v>129</v>
      </c>
      <c r="E16" s="66"/>
    </row>
    <row r="17" spans="2:5" ht="21" customHeight="1">
      <c r="B17" s="75"/>
      <c r="C17" s="79" t="s">
        <v>89</v>
      </c>
      <c r="D17" s="80" t="s">
        <v>90</v>
      </c>
      <c r="E17" s="80" t="s">
        <v>130</v>
      </c>
    </row>
    <row r="18" spans="2:5" ht="21" customHeight="1">
      <c r="B18" s="75"/>
      <c r="C18" s="75"/>
      <c r="D18" s="81" t="s">
        <v>91</v>
      </c>
      <c r="E18" s="82"/>
    </row>
    <row r="19" spans="2:5" ht="21" customHeight="1">
      <c r="B19" s="75"/>
      <c r="C19" s="83"/>
      <c r="D19" s="77" t="s">
        <v>92</v>
      </c>
      <c r="E19" s="82"/>
    </row>
    <row r="20" spans="2:5" ht="21" customHeight="1">
      <c r="B20" s="75"/>
      <c r="C20" s="86" t="s">
        <v>97</v>
      </c>
      <c r="D20" s="66" t="s">
        <v>131</v>
      </c>
      <c r="E20" s="66"/>
    </row>
    <row r="21" spans="2:5" ht="21" customHeight="1">
      <c r="B21" s="75"/>
      <c r="C21" s="87" t="s">
        <v>98</v>
      </c>
      <c r="D21" s="80" t="s">
        <v>154</v>
      </c>
      <c r="E21" s="80" t="s">
        <v>132</v>
      </c>
    </row>
    <row r="22" spans="2:5" ht="21" customHeight="1">
      <c r="B22" s="75"/>
      <c r="C22" s="75"/>
      <c r="D22" s="81" t="s">
        <v>155</v>
      </c>
      <c r="E22" s="82"/>
    </row>
    <row r="23" spans="2:5" ht="21" customHeight="1">
      <c r="B23" s="75"/>
      <c r="C23" s="79" t="s">
        <v>74</v>
      </c>
      <c r="D23" s="80" t="s">
        <v>156</v>
      </c>
      <c r="E23" s="80" t="s">
        <v>132</v>
      </c>
    </row>
    <row r="24" spans="2:5" ht="21" customHeight="1">
      <c r="B24" s="75"/>
      <c r="C24" s="75"/>
      <c r="D24" s="81" t="s">
        <v>155</v>
      </c>
      <c r="E24" s="82"/>
    </row>
    <row r="25" spans="2:5" ht="21" customHeight="1">
      <c r="B25" s="88"/>
      <c r="C25" s="86" t="s">
        <v>99</v>
      </c>
      <c r="D25" s="66" t="s">
        <v>133</v>
      </c>
      <c r="E25" s="80" t="s">
        <v>132</v>
      </c>
    </row>
    <row r="26" spans="2:5" ht="21" customHeight="1">
      <c r="B26" s="68" t="s">
        <v>100</v>
      </c>
      <c r="C26" s="73"/>
      <c r="D26" s="73"/>
      <c r="E26" s="74"/>
    </row>
    <row r="27" spans="2:5" ht="21" customHeight="1">
      <c r="B27" s="81"/>
      <c r="C27" s="87" t="s">
        <v>101</v>
      </c>
      <c r="D27" s="80" t="s">
        <v>102</v>
      </c>
      <c r="E27" s="80"/>
    </row>
    <row r="28" spans="2:5" ht="21" customHeight="1">
      <c r="B28" s="81"/>
      <c r="C28" s="87" t="s">
        <v>125</v>
      </c>
      <c r="D28" s="80" t="s">
        <v>161</v>
      </c>
      <c r="E28" s="80"/>
    </row>
    <row r="29" spans="2:5" ht="27.75" customHeight="1">
      <c r="B29" s="81"/>
      <c r="C29" s="102"/>
      <c r="D29" s="103" t="s">
        <v>124</v>
      </c>
      <c r="E29" s="77"/>
    </row>
    <row r="30" spans="2:5" ht="21" customHeight="1">
      <c r="B30" s="81"/>
      <c r="C30" s="86" t="s">
        <v>104</v>
      </c>
      <c r="D30" s="66" t="s">
        <v>134</v>
      </c>
      <c r="E30" s="66"/>
    </row>
    <row r="31" spans="2:5" ht="21" customHeight="1">
      <c r="B31" s="81"/>
      <c r="C31" s="86" t="s">
        <v>103</v>
      </c>
      <c r="D31" s="66" t="s">
        <v>135</v>
      </c>
      <c r="E31" s="66" t="s">
        <v>130</v>
      </c>
    </row>
    <row r="32" spans="2:5" ht="21" customHeight="1">
      <c r="B32" s="81"/>
      <c r="C32" s="87" t="s">
        <v>73</v>
      </c>
      <c r="D32" s="80" t="s">
        <v>136</v>
      </c>
      <c r="E32" s="82" t="s">
        <v>106</v>
      </c>
    </row>
    <row r="33" spans="2:5" ht="21" customHeight="1">
      <c r="B33" s="89"/>
      <c r="C33" s="90"/>
      <c r="D33" s="91" t="s">
        <v>105</v>
      </c>
      <c r="E33" s="82"/>
    </row>
    <row r="34" spans="2:5" ht="21" customHeight="1">
      <c r="B34" s="81"/>
      <c r="C34" s="87" t="s">
        <v>107</v>
      </c>
      <c r="D34" s="80" t="s">
        <v>137</v>
      </c>
      <c r="E34" s="82" t="s">
        <v>106</v>
      </c>
    </row>
    <row r="35" spans="2:5" ht="21" customHeight="1">
      <c r="B35" s="89"/>
      <c r="C35" s="90"/>
      <c r="D35" s="91" t="s">
        <v>105</v>
      </c>
      <c r="E35" s="82"/>
    </row>
    <row r="36" spans="2:5" ht="21" customHeight="1">
      <c r="B36" s="68" t="s">
        <v>108</v>
      </c>
      <c r="C36" s="73"/>
      <c r="D36" s="73"/>
      <c r="E36" s="74"/>
    </row>
    <row r="37" spans="2:5" ht="21" customHeight="1">
      <c r="B37" s="81"/>
      <c r="C37" s="69" t="s">
        <v>109</v>
      </c>
      <c r="D37" s="69"/>
      <c r="E37" s="70"/>
    </row>
    <row r="38" spans="2:5" ht="21" customHeight="1">
      <c r="B38" s="68" t="s">
        <v>110</v>
      </c>
      <c r="C38" s="73"/>
      <c r="D38" s="73"/>
      <c r="E38" s="74"/>
    </row>
    <row r="39" spans="2:5" ht="21" customHeight="1">
      <c r="B39" s="81"/>
      <c r="C39" s="87" t="s">
        <v>147</v>
      </c>
      <c r="D39" s="80" t="s">
        <v>148</v>
      </c>
      <c r="E39" s="80"/>
    </row>
    <row r="40" spans="2:5" ht="21" customHeight="1">
      <c r="B40" s="82"/>
      <c r="C40" s="126"/>
      <c r="D40" s="82" t="s">
        <v>153</v>
      </c>
      <c r="E40" s="82" t="s">
        <v>144</v>
      </c>
    </row>
    <row r="41" spans="2:5" ht="21" customHeight="1">
      <c r="B41" s="82"/>
      <c r="C41" s="92"/>
      <c r="D41" s="77" t="s">
        <v>145</v>
      </c>
      <c r="E41" s="77" t="s">
        <v>146</v>
      </c>
    </row>
    <row r="42" spans="2:5" ht="21" customHeight="1">
      <c r="B42" s="81"/>
      <c r="C42" s="87" t="s">
        <v>113</v>
      </c>
      <c r="D42" s="80" t="s">
        <v>114</v>
      </c>
      <c r="E42" s="80"/>
    </row>
    <row r="43" spans="2:5" ht="21" customHeight="1">
      <c r="B43" s="82"/>
      <c r="C43" s="92"/>
      <c r="D43" s="77" t="s">
        <v>126</v>
      </c>
      <c r="E43" s="77"/>
    </row>
    <row r="44" spans="2:5" ht="21" customHeight="1">
      <c r="B44" s="81"/>
      <c r="C44" s="86" t="s">
        <v>115</v>
      </c>
      <c r="D44" s="66" t="s">
        <v>138</v>
      </c>
      <c r="E44" s="80" t="s">
        <v>132</v>
      </c>
    </row>
    <row r="45" spans="2:5" ht="21" customHeight="1">
      <c r="B45" s="93"/>
      <c r="C45" s="86" t="s">
        <v>112</v>
      </c>
      <c r="D45" s="66" t="s">
        <v>139</v>
      </c>
      <c r="E45" s="80" t="s">
        <v>132</v>
      </c>
    </row>
    <row r="46" spans="2:5" ht="21" customHeight="1">
      <c r="B46" s="94" t="s">
        <v>82</v>
      </c>
      <c r="C46" s="74"/>
      <c r="D46" s="66" t="s">
        <v>140</v>
      </c>
      <c r="E46" s="66"/>
    </row>
  </sheetData>
  <sheetProtection password="C1C0" sheet="1" objects="1" scenario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6656F7-C7E6-478E-8F1F-4E1B69CFF3F3}">
  <ds:schemaRefs>
    <ds:schemaRef ds:uri="http://schemas.microsoft.com/sharepoint/v3/contenttype/forms"/>
  </ds:schemaRefs>
</ds:datastoreItem>
</file>

<file path=customXml/itemProps2.xml><?xml version="1.0" encoding="utf-8"?>
<ds:datastoreItem xmlns:ds="http://schemas.openxmlformats.org/officeDocument/2006/customXml" ds:itemID="{30D8E515-2D97-48E0-89D5-2A1DC17C52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CACC41-A751-4E28-9E23-74792445BDC9}">
  <ds:schemaRefs>
    <ds:schemaRef ds:uri="http://www.w3.org/XML/1998/namespace"/>
    <ds:schemaRef ds:uri="http://schemas.microsoft.com/office/2006/documentManagement/types"/>
    <ds:schemaRef ds:uri="37008120-4313-4158-92db-5517fd348bb8"/>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品質性能試験申込書</vt:lpstr>
      <vt:lpstr>データ取込</vt:lpstr>
      <vt:lpstr>入力例</vt:lpstr>
      <vt:lpstr>約款</vt:lpstr>
      <vt:lpstr>入力について</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2021-06-16T02:52:51Z</cp:lastPrinted>
  <dcterms:created xsi:type="dcterms:W3CDTF">2021-05-20T02:11:49Z</dcterms:created>
  <dcterms:modified xsi:type="dcterms:W3CDTF">2023-08-28T07:26:00Z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